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585" tabRatio="655" activeTab="0"/>
  </bookViews>
  <sheets>
    <sheet name="Laborales_CONCURSO DE MÉRITOS" sheetId="1" r:id="rId1"/>
  </sheets>
  <definedNames>
    <definedName name="_xlnm.Print_Area" localSheetId="0">'Laborales_CONCURSO DE MÉRITOS'!$A$1:$L$151</definedName>
    <definedName name="ImprimirAutobaremo" localSheetId="0">'Laborales_CONCURSO DE MÉRITOS'!$A$1:$L$151</definedName>
    <definedName name="ImprimirAutobaremo">#REF!</definedName>
  </definedNames>
  <calcPr fullCalcOnLoad="1"/>
</workbook>
</file>

<file path=xl/sharedStrings.xml><?xml version="1.0" encoding="utf-8"?>
<sst xmlns="http://schemas.openxmlformats.org/spreadsheetml/2006/main" count="112" uniqueCount="84">
  <si>
    <t>Nº</t>
  </si>
  <si>
    <t>C1</t>
  </si>
  <si>
    <t>C2</t>
  </si>
  <si>
    <t>B1</t>
  </si>
  <si>
    <t>B2</t>
  </si>
  <si>
    <t>Puntos</t>
  </si>
  <si>
    <t>Grupos de méritos</t>
  </si>
  <si>
    <t>Ptos Máximo</t>
  </si>
  <si>
    <t>Trienios</t>
  </si>
  <si>
    <t>Nº Meses
completos</t>
  </si>
  <si>
    <t>Ptos x Mes</t>
  </si>
  <si>
    <t>T Puntos</t>
  </si>
  <si>
    <t>Total Puntos</t>
  </si>
  <si>
    <t>Ptos Máx</t>
  </si>
  <si>
    <t>,</t>
  </si>
  <si>
    <t>1. Méritos Profesionales</t>
  </si>
  <si>
    <t>2. Otros méritos</t>
  </si>
  <si>
    <t>2.1 Superación ejercicios en convocatorias anteriores</t>
  </si>
  <si>
    <t>Por haber superado el primer ejercicio de uno o de varios procesos selectivos:</t>
  </si>
  <si>
    <t>Por haber superado más de un ejercicio dentro del mismo proceso selectivo:</t>
  </si>
  <si>
    <t>Por haber superado más de un ejercicio en varios procesos selectivos:</t>
  </si>
  <si>
    <t>Por haber superado todos los ejercicios del proceso selectivo:</t>
  </si>
  <si>
    <t>Nº Ejercicios</t>
  </si>
  <si>
    <t>Ptos x Ejercicio</t>
  </si>
  <si>
    <r>
      <t xml:space="preserve">T Puntos
</t>
    </r>
    <r>
      <rPr>
        <sz val="8"/>
        <rFont val="Arial"/>
        <family val="2"/>
      </rPr>
      <t>(AG+AE)</t>
    </r>
  </si>
  <si>
    <t>2.2 Formación Académica</t>
  </si>
  <si>
    <t>Título de estudios oficiales de doctor, reconocido como nivel MECES 4:</t>
  </si>
  <si>
    <t>Título de estudios oficiales de máster, licenciatura, grado, ingeniería o arquitectura reconocidos como nivel MECES 3:</t>
  </si>
  <si>
    <t>Título de estudios oficiales de diplomatura, grado, ingeniería técnica o arquitectura técnica reconocidos como nivel MECES 2:</t>
  </si>
  <si>
    <t>Título de técnico/técnica superior de formación profesional reconocido como nivel MECES 1 o equivalente académico:</t>
  </si>
  <si>
    <t>Título de bachillerato o de técnico de formación profesional o equivalente académico:</t>
  </si>
  <si>
    <t>Título de graduado/graduada en educación secundaria obligatoria (ESO) o equivalente académico:</t>
  </si>
  <si>
    <t>2.3 Conocimientos de lengua catalana</t>
  </si>
  <si>
    <t>Lenguaje administrativo</t>
  </si>
  <si>
    <t>Nº Títulos</t>
  </si>
  <si>
    <t>Ptos x Título</t>
  </si>
  <si>
    <t>Ptos x Certificado</t>
  </si>
  <si>
    <t>2.4. Cursos de formación</t>
  </si>
  <si>
    <t>Cursos con certificado de aprovechamiento:</t>
  </si>
  <si>
    <t>Cursos con certificado de asistencia:</t>
  </si>
  <si>
    <t>Horas</t>
  </si>
  <si>
    <t>Ptos x Hora</t>
  </si>
  <si>
    <t>Nº Créditos</t>
  </si>
  <si>
    <t>Horas x Crédito</t>
  </si>
  <si>
    <t xml:space="preserve">Certificado con créditos ECTS: </t>
  </si>
  <si>
    <t xml:space="preserve">Si certificado no indica créditos, se entienden créditos CFC o LRU: </t>
  </si>
  <si>
    <t>T Horas</t>
  </si>
  <si>
    <t>Tipo de Certificado</t>
  </si>
  <si>
    <t>SOLO PARA CÁLCULO DEL Nº DE HORAS DE FORMACIÓN CORRESPONDIENTE A CRÉDITOS</t>
  </si>
  <si>
    <t xml:space="preserve">2.5. Trienios reconocidos </t>
  </si>
  <si>
    <t>Ptos x Trienio</t>
  </si>
  <si>
    <t>Nº Trienios</t>
  </si>
  <si>
    <t>1. Méritos profesionales</t>
  </si>
  <si>
    <t>2. Otros Méritos</t>
  </si>
  <si>
    <t>2.1 Superación convocatorias anteriores</t>
  </si>
  <si>
    <t>2.2 Formación académica</t>
  </si>
  <si>
    <t>2.3 Lengua catalana</t>
  </si>
  <si>
    <t>2.4 Cursos de formación</t>
  </si>
  <si>
    <t>2.5 Trienios</t>
  </si>
  <si>
    <t>TOTAL PUNTUACIÓN VALORACIÓN MÉRITOS:</t>
  </si>
  <si>
    <t>FORMULARIO DE AUTOBAREMACIÓN DE MÉRITOS</t>
  </si>
  <si>
    <t>Cuerpo, Escala o Especialidad (Plaza):</t>
  </si>
  <si>
    <t>-</t>
  </si>
  <si>
    <t>Apellidos, nombre:</t>
  </si>
  <si>
    <t>DNI:</t>
  </si>
  <si>
    <t>Puntuación
Méritos Profesionales</t>
  </si>
  <si>
    <t>Puntuación
Otros Méritos</t>
  </si>
  <si>
    <t>Puntuación
Ejer conv anteriores</t>
  </si>
  <si>
    <t>Puntuación
Formación Académica</t>
  </si>
  <si>
    <t>Puntuación
Lengua Catalana</t>
  </si>
  <si>
    <t>Puntuación
Cursos Formación</t>
  </si>
  <si>
    <t>Puntuación
Trienios</t>
  </si>
  <si>
    <t xml:space="preserve">Subtotal Otros Méritos: </t>
  </si>
  <si>
    <t xml:space="preserve">TOTAL ADMINISTRACIÓN GENERAL  </t>
  </si>
  <si>
    <t>Total Puntos Superación ejercicios en convocatorias anteriores</t>
  </si>
  <si>
    <t>Total Puntos conocimientos lengua catalana</t>
  </si>
  <si>
    <t>Total Puntos cursos de formación</t>
  </si>
  <si>
    <t>• Por cada mes trabajado en el Ayuntamiento de Santa Eulària des Riu en la misma categoría profesional y especialidad a la cual se opta:</t>
  </si>
  <si>
    <t>• Por cada mes trabajado en el Ayuntamiento de Santa Eulària des Riu en la misma categoría profesional y especialidad, como personal funcionario, ejerciendo las mismas funciones de la categoría profesional y especialidad a la cual se opta:</t>
  </si>
  <si>
    <t>• Por cada mes trabajado en el Ayuntamiento de Santa Eulària des Riu en otra categoría profesional a la cual se opta:</t>
  </si>
  <si>
    <t>• Por cada mes trabajado en otra administración en una categoría profesional equivalente o con análogas funciones a la cual se opta:</t>
  </si>
  <si>
    <t>Puntuación
total</t>
  </si>
  <si>
    <t>LABORALES CONCURSO DE MÉRITOS</t>
  </si>
  <si>
    <t>Total Puntos Formación académica</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</si>
</sst>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_(* #,##0.00_);_(* \(#,##0.00\);_(* &quot;-&quot;??_);_(@_)"/>
    <numFmt numFmtId="193" formatCode="_(* #,##0_);_(* \(#,##0\);_(* &quot;-&quot;_);_(@_)"/>
    <numFmt numFmtId="194" formatCode="_(&quot;$&quot;* #,##0.00_);_(&quot;$&quot;* \(#,##0.00\);_(&quot;$&quot;* &quot;-&quot;??_);_(@_)"/>
    <numFmt numFmtId="195" formatCode="_(&quot;$&quot;* #,##0_);_(&quot;$&quot;* \(#,##0\);_(&quot;$&quot;* &quot;-&quot;_);_(@_)"/>
    <numFmt numFmtId="196" formatCode="[$-C0A]dddd\,\ dd&quot; de &quot;mmmm&quot; de &quot;yyyy"/>
    <numFmt numFmtId="197" formatCode="dd\-mm\-yy;@"/>
    <numFmt numFmtId="198" formatCode="d\-m\-yy;@"/>
    <numFmt numFmtId="199" formatCode="d\-m;@"/>
    <numFmt numFmtId="200" formatCode="yyyy"/>
    <numFmt numFmtId="201" formatCode="[$-F800]dddd\,\ mmmm\ dd\,\ yyyy"/>
    <numFmt numFmtId="202" formatCode="ddd\ dd\ \-mmm\-yy"/>
    <numFmt numFmtId="203" formatCode="0.000"/>
    <numFmt numFmtId="204" formatCode="&quot;S/.&quot;\ #,##0_);\(&quot;S/.&quot;\ #,##0\)"/>
    <numFmt numFmtId="205" formatCode="&quot;S/.&quot;\ #,##0_);[Red]\(&quot;S/.&quot;\ #,##0\)"/>
    <numFmt numFmtId="206" formatCode="&quot;S/.&quot;\ #,##0.00_);\(&quot;S/.&quot;\ #,##0.00\)"/>
    <numFmt numFmtId="207" formatCode="&quot;S/.&quot;\ #,##0.00_);[Red]\(&quot;S/.&quot;\ #,##0.00\)"/>
    <numFmt numFmtId="208" formatCode="_(&quot;S/.&quot;\ * #,##0_);_(&quot;S/.&quot;\ * \(#,##0\);_(&quot;S/.&quot;\ * &quot;-&quot;_);_(@_)"/>
    <numFmt numFmtId="209" formatCode="_(&quot;S/.&quot;\ * #,##0.00_);_(&quot;S/.&quot;\ * \(#,##0.00\);_(&quot;S/.&quot;\ * &quot;-&quot;??_);_(@_)"/>
    <numFmt numFmtId="210" formatCode="mmm\-yyyy"/>
    <numFmt numFmtId="211" formatCode="[$-280A]dddd\,\ dd&quot; de &quot;mmmm&quot; de &quot;yyyy"/>
    <numFmt numFmtId="212" formatCode="[$-280A]hh:mm:ss\ AM/PM"/>
    <numFmt numFmtId="213" formatCode="[$-280A]d&quot; de &quot;mmmm&quot; de &quot;yyyy;@"/>
    <numFmt numFmtId="214" formatCode="dd\-mmm\-yyyy"/>
    <numFmt numFmtId="215" formatCode="[$-C0A]d\-mmm\-yy;@"/>
    <numFmt numFmtId="216" formatCode="#,##0.000"/>
    <numFmt numFmtId="217" formatCode="#,##0.00\ &quot;€&quot;"/>
    <numFmt numFmtId="218" formatCode="#,##0.00\ _€"/>
    <numFmt numFmtId="219" formatCode="0.0000"/>
  </numFmts>
  <fonts count="6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Futura Lt BT"/>
      <family val="2"/>
    </font>
    <font>
      <b/>
      <sz val="9"/>
      <name val="Futura Lt BT"/>
      <family val="2"/>
    </font>
    <font>
      <b/>
      <sz val="24"/>
      <name val="Futura Md BT"/>
      <family val="2"/>
    </font>
    <font>
      <b/>
      <sz val="9"/>
      <name val="Futura Md BT"/>
      <family val="2"/>
    </font>
    <font>
      <b/>
      <sz val="11"/>
      <name val="Futura Md BT"/>
      <family val="2"/>
    </font>
    <font>
      <sz val="11"/>
      <name val="Futura Lt BT"/>
      <family val="2"/>
    </font>
    <font>
      <b/>
      <sz val="11"/>
      <name val="Futura Lt BT"/>
      <family val="2"/>
    </font>
    <font>
      <sz val="11"/>
      <name val="Arial"/>
      <family val="2"/>
    </font>
    <font>
      <b/>
      <sz val="11"/>
      <name val="Arial"/>
      <family val="2"/>
    </font>
    <font>
      <b/>
      <sz val="16"/>
      <name val="Arial"/>
      <family val="2"/>
    </font>
    <font>
      <b/>
      <sz val="12"/>
      <name val="Arial"/>
      <family val="2"/>
    </font>
    <font>
      <b/>
      <sz val="14"/>
      <name val="Arial"/>
      <family val="2"/>
    </font>
    <font>
      <i/>
      <sz val="10"/>
      <name val="Arial"/>
      <family val="2"/>
    </font>
    <font>
      <i/>
      <sz val="10"/>
      <name val="Futura Lt BT"/>
      <family val="2"/>
    </font>
    <font>
      <b/>
      <i/>
      <sz val="10"/>
      <name val="Futura Md BT"/>
      <family val="2"/>
    </font>
    <font>
      <b/>
      <i/>
      <sz val="10"/>
      <name val="Arial"/>
      <family val="2"/>
    </font>
    <font>
      <b/>
      <sz val="14"/>
      <name val="Arial Black"/>
      <family val="2"/>
    </font>
    <font>
      <b/>
      <sz val="9"/>
      <name val="Arial Black"/>
      <family val="2"/>
    </font>
    <font>
      <sz val="14"/>
      <name val="Arial Black"/>
      <family val="2"/>
    </font>
    <font>
      <b/>
      <sz val="20"/>
      <name val="Arial Black"/>
      <family val="2"/>
    </font>
    <font>
      <b/>
      <sz val="36"/>
      <name val="Futura Md BT"/>
      <family val="2"/>
    </font>
    <font>
      <b/>
      <sz val="22"/>
      <name val="Futura Md BT"/>
      <family val="2"/>
    </font>
    <font>
      <b/>
      <sz val="14"/>
      <color indexed="12"/>
      <name val="Futura Lt BT"/>
      <family val="2"/>
    </font>
    <font>
      <b/>
      <sz val="12"/>
      <color indexed="10"/>
      <name val="Arial"/>
      <family val="2"/>
    </font>
    <font>
      <b/>
      <sz val="12"/>
      <color indexed="38"/>
      <name val="Arial"/>
      <family val="2"/>
    </font>
    <font>
      <b/>
      <sz val="15"/>
      <color indexed="54"/>
      <name val="Calibri"/>
      <family val="2"/>
    </font>
    <font>
      <b/>
      <sz val="11"/>
      <color indexed="12"/>
      <name val="Arial"/>
      <family val="2"/>
    </font>
    <font>
      <b/>
      <sz val="9"/>
      <color indexed="10"/>
      <name val="Arial"/>
      <family val="2"/>
    </font>
    <font>
      <b/>
      <sz val="11"/>
      <color indexed="10"/>
      <name val="Arial"/>
      <family val="2"/>
    </font>
    <font>
      <sz val="11"/>
      <color indexed="10"/>
      <name val="Arial"/>
      <family val="2"/>
    </font>
    <font>
      <b/>
      <sz val="11"/>
      <color indexed="29"/>
      <name val="Arial"/>
      <family val="2"/>
    </font>
    <font>
      <sz val="11"/>
      <color indexed="12"/>
      <name val="Arial"/>
      <family val="2"/>
    </font>
    <font>
      <b/>
      <sz val="11"/>
      <color indexed="55"/>
      <name val="Arial"/>
      <family val="2"/>
    </font>
    <font>
      <b/>
      <i/>
      <sz val="10"/>
      <color indexed="12"/>
      <name val="Arial"/>
      <family val="2"/>
    </font>
    <font>
      <sz val="18"/>
      <color indexed="12"/>
      <name val="Arial Black"/>
      <family val="2"/>
    </font>
    <font>
      <b/>
      <u val="single"/>
      <sz val="11"/>
      <color indexed="8"/>
      <name val="Calibri"/>
      <family val="2"/>
    </font>
    <font>
      <u val="single"/>
      <sz val="11"/>
      <color indexed="8"/>
      <name val="Calibri"/>
      <family val="2"/>
    </font>
    <font>
      <sz val="8"/>
      <color indexed="8"/>
      <name val="Calibri"/>
      <family val="2"/>
    </font>
    <font>
      <b/>
      <sz val="15"/>
      <color theme="3"/>
      <name val="Calibri"/>
      <family val="2"/>
    </font>
    <font>
      <b/>
      <sz val="9"/>
      <color rgb="FFFF0000"/>
      <name val="Arial"/>
      <family val="2"/>
    </font>
    <font>
      <b/>
      <sz val="11"/>
      <color rgb="FFFF0000"/>
      <name val="Arial"/>
      <family val="2"/>
    </font>
    <font>
      <sz val="11"/>
      <color rgb="FFFF0000"/>
      <name val="Arial"/>
      <family val="2"/>
    </font>
    <font>
      <b/>
      <sz val="11"/>
      <color rgb="FF0000FF"/>
      <name val="Arial"/>
      <family val="2"/>
    </font>
    <font>
      <b/>
      <sz val="11"/>
      <color rgb="FFFF6D6D"/>
      <name val="Arial"/>
      <family val="2"/>
    </font>
    <font>
      <sz val="11"/>
      <color rgb="FF0000FF"/>
      <name val="Arial"/>
      <family val="2"/>
    </font>
    <font>
      <b/>
      <sz val="11"/>
      <color theme="0" tint="-0.24997000396251678"/>
      <name val="Arial"/>
      <family val="2"/>
    </font>
    <font>
      <b/>
      <i/>
      <sz val="10"/>
      <color rgb="FF0000FF"/>
      <name val="Arial"/>
      <family val="2"/>
    </font>
    <font>
      <sz val="18"/>
      <color rgb="FF0000FF"/>
      <name val="Arial Black"/>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7" tint="0.5999900102615356"/>
        <bgColor indexed="64"/>
      </patternFill>
    </fill>
    <fill>
      <patternFill patternType="solid">
        <fgColor rgb="FFFFFFCC"/>
        <bgColor indexed="64"/>
      </patternFill>
    </fill>
    <fill>
      <patternFill patternType="solid">
        <fgColor rgb="FFFFFFE1"/>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rgb="FFCCFF66"/>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style="thin"/>
    </border>
    <border>
      <left>
        <color indexed="63"/>
      </left>
      <right style="medium"/>
      <top style="thin"/>
      <bottom style="thin"/>
    </border>
    <border>
      <left style="thin"/>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59" fillId="0" borderId="4"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2" fillId="3"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3" fillId="22" borderId="0" applyNumberFormat="0" applyBorder="0" applyAlignment="0" applyProtection="0"/>
    <xf numFmtId="0" fontId="4" fillId="23" borderId="5" applyNumberFormat="0" applyFont="0" applyAlignment="0" applyProtection="0"/>
    <xf numFmtId="9" fontId="0"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10" fillId="0" borderId="9" applyNumberFormat="0" applyFill="0" applyAlignment="0" applyProtection="0"/>
    <xf numFmtId="0" fontId="20" fillId="0" borderId="10" applyNumberFormat="0" applyFill="0" applyAlignment="0" applyProtection="0"/>
  </cellStyleXfs>
  <cellXfs count="214">
    <xf numFmtId="0" fontId="0" fillId="0" borderId="0" xfId="0" applyAlignment="1">
      <alignment/>
    </xf>
    <xf numFmtId="0" fontId="21" fillId="0" borderId="0" xfId="0" applyFont="1" applyAlignment="1">
      <alignment/>
    </xf>
    <xf numFmtId="0" fontId="21" fillId="0" borderId="0" xfId="0" applyFont="1" applyBorder="1" applyAlignment="1">
      <alignment/>
    </xf>
    <xf numFmtId="0" fontId="21" fillId="0" borderId="0" xfId="0" applyFont="1" applyAlignment="1">
      <alignment horizontal="center"/>
    </xf>
    <xf numFmtId="0" fontId="21" fillId="0" borderId="11" xfId="0" applyFont="1" applyBorder="1" applyAlignment="1">
      <alignment/>
    </xf>
    <xf numFmtId="0" fontId="21" fillId="0" borderId="12" xfId="0" applyFont="1" applyBorder="1" applyAlignment="1">
      <alignment/>
    </xf>
    <xf numFmtId="0" fontId="21" fillId="0" borderId="0" xfId="0" applyFont="1" applyBorder="1" applyAlignment="1">
      <alignment horizontal="left"/>
    </xf>
    <xf numFmtId="0" fontId="22" fillId="0" borderId="0" xfId="0" applyFont="1" applyBorder="1" applyAlignment="1">
      <alignment/>
    </xf>
    <xf numFmtId="4" fontId="24" fillId="0" borderId="0" xfId="0" applyNumberFormat="1" applyFont="1" applyAlignment="1">
      <alignment horizontal="center"/>
    </xf>
    <xf numFmtId="0" fontId="24" fillId="0" borderId="0" xfId="0" applyFont="1" applyAlignment="1">
      <alignment horizontal="center" vertical="center"/>
    </xf>
    <xf numFmtId="0" fontId="23" fillId="0" borderId="0" xfId="0" applyFont="1" applyBorder="1" applyAlignment="1">
      <alignment horizontal="center" vertical="distributed"/>
    </xf>
    <xf numFmtId="0" fontId="26" fillId="0" borderId="0" xfId="0" applyFont="1" applyAlignment="1">
      <alignment/>
    </xf>
    <xf numFmtId="0" fontId="26" fillId="0" borderId="0" xfId="0" applyFont="1" applyAlignment="1">
      <alignment horizontal="center"/>
    </xf>
    <xf numFmtId="4" fontId="28" fillId="0" borderId="0" xfId="0" applyNumberFormat="1" applyFont="1" applyBorder="1" applyAlignment="1">
      <alignment/>
    </xf>
    <xf numFmtId="216" fontId="28" fillId="0" borderId="0" xfId="0" applyNumberFormat="1" applyFont="1" applyBorder="1" applyAlignment="1">
      <alignment horizontal="center"/>
    </xf>
    <xf numFmtId="0" fontId="25" fillId="0" borderId="0" xfId="0" applyFont="1" applyBorder="1" applyAlignment="1">
      <alignment vertical="distributed"/>
    </xf>
    <xf numFmtId="0" fontId="25" fillId="0" borderId="0" xfId="0" applyFont="1" applyBorder="1" applyAlignment="1">
      <alignment horizontal="center" vertical="distributed"/>
    </xf>
    <xf numFmtId="4" fontId="25" fillId="0" borderId="0" xfId="0" applyNumberFormat="1" applyFont="1" applyBorder="1" applyAlignment="1">
      <alignment horizontal="center" vertical="distributed"/>
    </xf>
    <xf numFmtId="0" fontId="27" fillId="0" borderId="0" xfId="0" applyFont="1" applyBorder="1" applyAlignment="1">
      <alignment horizontal="right"/>
    </xf>
    <xf numFmtId="0" fontId="21" fillId="0" borderId="0" xfId="0" applyFont="1" applyFill="1" applyAlignment="1">
      <alignment/>
    </xf>
    <xf numFmtId="0" fontId="29" fillId="0" borderId="0" xfId="0" applyFont="1" applyBorder="1" applyAlignment="1">
      <alignment vertical="distributed"/>
    </xf>
    <xf numFmtId="0" fontId="29" fillId="0" borderId="0" xfId="0" applyFont="1" applyBorder="1" applyAlignment="1">
      <alignment horizontal="center" vertical="distributed"/>
    </xf>
    <xf numFmtId="4" fontId="29" fillId="0" borderId="0" xfId="0" applyNumberFormat="1" applyFont="1" applyBorder="1" applyAlignment="1">
      <alignment horizontal="center" vertical="distributed"/>
    </xf>
    <xf numFmtId="0" fontId="28" fillId="0" borderId="0" xfId="0" applyFont="1" applyAlignment="1">
      <alignment/>
    </xf>
    <xf numFmtId="0" fontId="28" fillId="0" borderId="0" xfId="0" applyFont="1" applyBorder="1" applyAlignment="1">
      <alignment vertical="distributed"/>
    </xf>
    <xf numFmtId="0" fontId="28" fillId="0" borderId="0" xfId="0" applyFont="1" applyBorder="1" applyAlignment="1">
      <alignment horizontal="center" vertical="distributed"/>
    </xf>
    <xf numFmtId="0" fontId="28" fillId="0" borderId="0" xfId="0" applyFont="1" applyBorder="1" applyAlignment="1">
      <alignment horizontal="right"/>
    </xf>
    <xf numFmtId="4" fontId="28" fillId="0" borderId="0" xfId="0" applyNumberFormat="1" applyFont="1" applyBorder="1" applyAlignment="1">
      <alignment horizontal="left" vertical="distributed"/>
    </xf>
    <xf numFmtId="0" fontId="29" fillId="0" borderId="13" xfId="0" applyFont="1" applyBorder="1" applyAlignment="1">
      <alignment horizontal="center" vertical="distributed"/>
    </xf>
    <xf numFmtId="4" fontId="28" fillId="0" borderId="0" xfId="0" applyNumberFormat="1" applyFont="1" applyBorder="1" applyAlignment="1">
      <alignment horizontal="left"/>
    </xf>
    <xf numFmtId="216" fontId="28" fillId="0" borderId="0" xfId="0" applyNumberFormat="1" applyFont="1" applyBorder="1" applyAlignment="1">
      <alignment horizontal="left"/>
    </xf>
    <xf numFmtId="0" fontId="29" fillId="0" borderId="0" xfId="0" applyFont="1" applyBorder="1" applyAlignment="1">
      <alignment horizontal="left" vertical="distributed"/>
    </xf>
    <xf numFmtId="0" fontId="25" fillId="0" borderId="0" xfId="0" applyFont="1" applyBorder="1" applyAlignment="1">
      <alignment horizontal="left" vertical="distributed"/>
    </xf>
    <xf numFmtId="2" fontId="28" fillId="0" borderId="13" xfId="0" applyNumberFormat="1" applyFont="1" applyBorder="1" applyAlignment="1">
      <alignment horizontal="center" vertical="distributed"/>
    </xf>
    <xf numFmtId="218" fontId="32" fillId="0" borderId="13" xfId="0" applyNumberFormat="1" applyFont="1" applyBorder="1" applyAlignment="1">
      <alignment horizontal="right" vertical="center"/>
    </xf>
    <xf numFmtId="218" fontId="29" fillId="0" borderId="13" xfId="0" applyNumberFormat="1" applyFont="1" applyBorder="1" applyAlignment="1">
      <alignment vertical="center"/>
    </xf>
    <xf numFmtId="218" fontId="29" fillId="0" borderId="13" xfId="0" applyNumberFormat="1" applyFont="1" applyBorder="1" applyAlignment="1">
      <alignment horizontal="right" vertical="center"/>
    </xf>
    <xf numFmtId="2" fontId="28" fillId="0" borderId="13" xfId="0" applyNumberFormat="1" applyFont="1" applyBorder="1" applyAlignment="1">
      <alignment horizontal="center" vertical="center"/>
    </xf>
    <xf numFmtId="0" fontId="60" fillId="0" borderId="0" xfId="0" applyFont="1" applyBorder="1" applyAlignment="1">
      <alignment horizontal="center" vertical="distributed"/>
    </xf>
    <xf numFmtId="0" fontId="60" fillId="0" borderId="0" xfId="0" applyFont="1" applyBorder="1" applyAlignment="1">
      <alignment horizontal="left" vertical="distributed"/>
    </xf>
    <xf numFmtId="4" fontId="29" fillId="0" borderId="13" xfId="0" applyNumberFormat="1" applyFont="1" applyBorder="1" applyAlignment="1">
      <alignment horizontal="center" vertical="center" wrapText="1"/>
    </xf>
    <xf numFmtId="0" fontId="29" fillId="0" borderId="14" xfId="0" applyFont="1" applyBorder="1" applyAlignment="1">
      <alignment horizontal="center" vertical="distributed" wrapText="1"/>
    </xf>
    <xf numFmtId="0" fontId="29" fillId="0" borderId="14" xfId="0" applyFont="1" applyBorder="1" applyAlignment="1">
      <alignment horizontal="center" vertical="distributed"/>
    </xf>
    <xf numFmtId="4" fontId="29" fillId="0" borderId="15" xfId="0" applyNumberFormat="1" applyFont="1" applyBorder="1" applyAlignment="1">
      <alignment horizontal="left"/>
    </xf>
    <xf numFmtId="0" fontId="26" fillId="0" borderId="0" xfId="0" applyFont="1" applyBorder="1" applyAlignment="1">
      <alignment/>
    </xf>
    <xf numFmtId="216" fontId="61" fillId="0" borderId="13" xfId="0" applyNumberFormat="1" applyFont="1" applyBorder="1" applyAlignment="1">
      <alignment horizontal="center" vertical="center"/>
    </xf>
    <xf numFmtId="216" fontId="62" fillId="0" borderId="13" xfId="0" applyNumberFormat="1" applyFont="1" applyBorder="1" applyAlignment="1">
      <alignment horizontal="center" vertical="center"/>
    </xf>
    <xf numFmtId="0" fontId="28" fillId="0" borderId="13" xfId="0" applyFont="1" applyBorder="1" applyAlignment="1">
      <alignment horizontal="left" vertical="center"/>
    </xf>
    <xf numFmtId="0" fontId="28" fillId="0" borderId="13" xfId="0" applyFont="1" applyBorder="1" applyAlignment="1">
      <alignment horizontal="center" vertical="distributed"/>
    </xf>
    <xf numFmtId="0" fontId="61" fillId="0" borderId="13" xfId="0" applyFont="1" applyBorder="1" applyAlignment="1">
      <alignment horizontal="center" vertical="distributed"/>
    </xf>
    <xf numFmtId="0" fontId="29" fillId="0" borderId="13" xfId="0" applyFont="1" applyFill="1" applyBorder="1" applyAlignment="1">
      <alignment horizontal="center" vertical="center"/>
    </xf>
    <xf numFmtId="0" fontId="29" fillId="0" borderId="13" xfId="0" applyFont="1" applyBorder="1" applyAlignment="1">
      <alignment horizontal="center" vertical="center"/>
    </xf>
    <xf numFmtId="0" fontId="63" fillId="0" borderId="0" xfId="0" applyFont="1" applyBorder="1" applyAlignment="1">
      <alignment horizontal="center" vertical="distributed"/>
    </xf>
    <xf numFmtId="0" fontId="28" fillId="0" borderId="13" xfId="0" applyNumberFormat="1" applyFont="1" applyBorder="1" applyAlignment="1">
      <alignment horizontal="center" vertical="distributed"/>
    </xf>
    <xf numFmtId="2" fontId="29" fillId="0" borderId="13" xfId="0" applyNumberFormat="1" applyFont="1" applyFill="1" applyBorder="1" applyAlignment="1">
      <alignment horizontal="right" vertical="center"/>
    </xf>
    <xf numFmtId="0" fontId="29" fillId="0" borderId="13" xfId="0" applyNumberFormat="1" applyFont="1" applyFill="1" applyBorder="1" applyAlignment="1">
      <alignment horizontal="right" vertical="center"/>
    </xf>
    <xf numFmtId="4" fontId="33" fillId="0" borderId="0" xfId="0" applyNumberFormat="1" applyFont="1" applyBorder="1" applyAlignment="1">
      <alignment/>
    </xf>
    <xf numFmtId="216" fontId="33" fillId="0" borderId="0" xfId="0" applyNumberFormat="1" applyFont="1" applyBorder="1" applyAlignment="1">
      <alignment horizontal="center"/>
    </xf>
    <xf numFmtId="0" fontId="35" fillId="0" borderId="0" xfId="0" applyFont="1" applyBorder="1" applyAlignment="1">
      <alignment vertical="distributed"/>
    </xf>
    <xf numFmtId="0" fontId="35" fillId="0" borderId="0" xfId="0" applyFont="1" applyBorder="1" applyAlignment="1">
      <alignment horizontal="center" vertical="distributed"/>
    </xf>
    <xf numFmtId="4" fontId="36" fillId="0" borderId="13" xfId="0" applyNumberFormat="1" applyFont="1" applyBorder="1" applyAlignment="1">
      <alignment horizontal="center" vertical="distributed"/>
    </xf>
    <xf numFmtId="0" fontId="36" fillId="0" borderId="13" xfId="0" applyFont="1" applyBorder="1" applyAlignment="1">
      <alignment horizontal="center" vertical="distributed"/>
    </xf>
    <xf numFmtId="0" fontId="33" fillId="0" borderId="13" xfId="0" applyFont="1" applyBorder="1" applyAlignment="1">
      <alignment horizontal="center"/>
    </xf>
    <xf numFmtId="203" fontId="29" fillId="24" borderId="16" xfId="0" applyNumberFormat="1" applyFont="1" applyFill="1" applyBorder="1" applyAlignment="1">
      <alignment horizontal="center" vertical="center"/>
    </xf>
    <xf numFmtId="203" fontId="64" fillId="24" borderId="13" xfId="0" applyNumberFormat="1" applyFont="1" applyFill="1" applyBorder="1" applyAlignment="1">
      <alignment horizontal="center" vertical="center"/>
    </xf>
    <xf numFmtId="0" fontId="38" fillId="0" borderId="0" xfId="0" applyFont="1" applyAlignment="1">
      <alignment vertical="center"/>
    </xf>
    <xf numFmtId="203" fontId="29" fillId="0" borderId="17" xfId="0" applyNumberFormat="1" applyFont="1" applyFill="1" applyBorder="1" applyAlignment="1">
      <alignment horizontal="center" vertical="center"/>
    </xf>
    <xf numFmtId="4" fontId="28" fillId="0" borderId="16" xfId="0" applyNumberFormat="1" applyFont="1" applyFill="1" applyBorder="1" applyAlignment="1">
      <alignment vertical="center"/>
    </xf>
    <xf numFmtId="203" fontId="28" fillId="0" borderId="17" xfId="0" applyNumberFormat="1" applyFont="1" applyFill="1" applyBorder="1" applyAlignment="1">
      <alignment horizontal="center" vertical="center"/>
    </xf>
    <xf numFmtId="4" fontId="28" fillId="0" borderId="18" xfId="0" applyNumberFormat="1" applyFont="1" applyFill="1" applyBorder="1" applyAlignment="1">
      <alignment horizontal="left" vertical="center"/>
    </xf>
    <xf numFmtId="4" fontId="28" fillId="0" borderId="19" xfId="0" applyNumberFormat="1" applyFont="1" applyFill="1" applyBorder="1" applyAlignment="1">
      <alignment horizontal="left" vertical="center"/>
    </xf>
    <xf numFmtId="203" fontId="28" fillId="0" borderId="16" xfId="0" applyNumberFormat="1" applyFont="1" applyFill="1" applyBorder="1" applyAlignment="1">
      <alignment horizontal="center" vertical="center"/>
    </xf>
    <xf numFmtId="0" fontId="29" fillId="25" borderId="13" xfId="0" applyFont="1" applyFill="1" applyBorder="1" applyAlignment="1">
      <alignment horizontal="center" vertical="center"/>
    </xf>
    <xf numFmtId="0" fontId="61" fillId="25" borderId="13" xfId="0" applyFont="1" applyFill="1" applyBorder="1" applyAlignment="1">
      <alignment horizontal="center" vertical="center"/>
    </xf>
    <xf numFmtId="203" fontId="62" fillId="0" borderId="13" xfId="0" applyNumberFormat="1" applyFont="1" applyFill="1" applyBorder="1" applyAlignment="1">
      <alignment horizontal="center" vertical="center"/>
    </xf>
    <xf numFmtId="203" fontId="62" fillId="0" borderId="13" xfId="0" applyNumberFormat="1" applyFont="1" applyFill="1" applyBorder="1" applyAlignment="1" quotePrefix="1">
      <alignment horizontal="center" vertical="center"/>
    </xf>
    <xf numFmtId="203" fontId="29" fillId="0" borderId="13" xfId="0" applyNumberFormat="1" applyFont="1" applyFill="1" applyBorder="1" applyAlignment="1" quotePrefix="1">
      <alignment horizontal="center" vertical="center"/>
    </xf>
    <xf numFmtId="0" fontId="21" fillId="0" borderId="0" xfId="0" applyFont="1" applyAlignment="1">
      <alignment horizontal="right"/>
    </xf>
    <xf numFmtId="0" fontId="37" fillId="0" borderId="0" xfId="0" applyFont="1" applyBorder="1" applyAlignment="1">
      <alignment vertical="center"/>
    </xf>
    <xf numFmtId="0" fontId="39" fillId="0" borderId="0" xfId="0" applyFont="1" applyBorder="1" applyAlignment="1">
      <alignment vertical="center"/>
    </xf>
    <xf numFmtId="4" fontId="29" fillId="0" borderId="13" xfId="0" applyNumberFormat="1" applyFont="1" applyBorder="1" applyAlignment="1">
      <alignment horizontal="center" vertical="center"/>
    </xf>
    <xf numFmtId="2" fontId="29" fillId="0" borderId="13" xfId="0" applyNumberFormat="1" applyFont="1" applyFill="1" applyBorder="1" applyAlignment="1">
      <alignment horizontal="center" vertical="center"/>
    </xf>
    <xf numFmtId="4" fontId="28" fillId="0" borderId="20" xfId="0" applyNumberFormat="1" applyFont="1" applyBorder="1" applyAlignment="1">
      <alignment/>
    </xf>
    <xf numFmtId="4" fontId="28" fillId="0" borderId="21" xfId="0" applyNumberFormat="1" applyFont="1" applyBorder="1" applyAlignment="1">
      <alignment/>
    </xf>
    <xf numFmtId="216" fontId="28" fillId="0" borderId="21" xfId="0" applyNumberFormat="1" applyFont="1" applyBorder="1" applyAlignment="1">
      <alignment horizontal="center"/>
    </xf>
    <xf numFmtId="0" fontId="28" fillId="0" borderId="21" xfId="0" applyFont="1" applyBorder="1" applyAlignment="1">
      <alignment horizontal="center"/>
    </xf>
    <xf numFmtId="0" fontId="29" fillId="0" borderId="21" xfId="0" applyFont="1" applyBorder="1" applyAlignment="1">
      <alignment vertical="distributed"/>
    </xf>
    <xf numFmtId="0" fontId="29" fillId="0" borderId="21" xfId="0" applyFont="1" applyBorder="1" applyAlignment="1">
      <alignment horizontal="center" vertical="distributed"/>
    </xf>
    <xf numFmtId="0" fontId="29" fillId="0" borderId="22" xfId="0" applyFont="1" applyBorder="1" applyAlignment="1">
      <alignment horizontal="center" vertical="distributed"/>
    </xf>
    <xf numFmtId="4" fontId="25" fillId="0" borderId="11" xfId="0" applyNumberFormat="1" applyFont="1" applyBorder="1" applyAlignment="1">
      <alignment horizontal="center" vertical="distributed"/>
    </xf>
    <xf numFmtId="4" fontId="30" fillId="0" borderId="12" xfId="0" applyNumberFormat="1" applyFont="1" applyBorder="1" applyAlignment="1">
      <alignment/>
    </xf>
    <xf numFmtId="0" fontId="29" fillId="0" borderId="11" xfId="0" applyFont="1" applyBorder="1" applyAlignment="1">
      <alignment horizontal="center" vertical="distributed"/>
    </xf>
    <xf numFmtId="4" fontId="28" fillId="0" borderId="12" xfId="0" applyNumberFormat="1" applyFont="1" applyBorder="1" applyAlignment="1">
      <alignment/>
    </xf>
    <xf numFmtId="0" fontId="28" fillId="0" borderId="0" xfId="0" applyFont="1" applyBorder="1" applyAlignment="1">
      <alignment horizontal="center"/>
    </xf>
    <xf numFmtId="4" fontId="29" fillId="0" borderId="23" xfId="0" applyNumberFormat="1" applyFont="1" applyBorder="1" applyAlignment="1">
      <alignment horizontal="left"/>
    </xf>
    <xf numFmtId="0" fontId="28" fillId="0" borderId="12" xfId="0" applyFont="1" applyBorder="1" applyAlignment="1">
      <alignment/>
    </xf>
    <xf numFmtId="0" fontId="28" fillId="0" borderId="0" xfId="0" applyFont="1" applyBorder="1" applyAlignment="1">
      <alignment/>
    </xf>
    <xf numFmtId="4" fontId="29" fillId="0" borderId="11" xfId="0" applyNumberFormat="1" applyFont="1" applyBorder="1" applyAlignment="1">
      <alignment horizontal="center" vertical="distributed"/>
    </xf>
    <xf numFmtId="4" fontId="28" fillId="0" borderId="12" xfId="0" applyNumberFormat="1" applyFont="1" applyBorder="1" applyAlignment="1">
      <alignment horizontal="left"/>
    </xf>
    <xf numFmtId="0" fontId="28" fillId="0" borderId="0" xfId="0" applyFont="1" applyBorder="1" applyAlignment="1">
      <alignment horizontal="left"/>
    </xf>
    <xf numFmtId="0" fontId="65" fillId="0" borderId="0" xfId="0" applyFont="1" applyBorder="1" applyAlignment="1">
      <alignment/>
    </xf>
    <xf numFmtId="218" fontId="28" fillId="0" borderId="0" xfId="0" applyNumberFormat="1" applyFont="1" applyBorder="1" applyAlignment="1">
      <alignment horizontal="right"/>
    </xf>
    <xf numFmtId="0" fontId="26" fillId="0" borderId="0" xfId="0" applyFont="1" applyBorder="1" applyAlignment="1">
      <alignment horizontal="left"/>
    </xf>
    <xf numFmtId="4" fontId="28" fillId="0" borderId="12" xfId="0" applyNumberFormat="1" applyFont="1" applyBorder="1" applyAlignment="1">
      <alignment horizontal="left" vertical="distributed"/>
    </xf>
    <xf numFmtId="0" fontId="26" fillId="0" borderId="0" xfId="0" applyFont="1" applyBorder="1" applyAlignment="1">
      <alignment horizontal="center"/>
    </xf>
    <xf numFmtId="0" fontId="25" fillId="0" borderId="11" xfId="0" applyFont="1" applyBorder="1" applyAlignment="1">
      <alignment horizontal="center" vertical="distributed"/>
    </xf>
    <xf numFmtId="4" fontId="28" fillId="0" borderId="24" xfId="0" applyNumberFormat="1" applyFont="1" applyBorder="1" applyAlignment="1">
      <alignment/>
    </xf>
    <xf numFmtId="4" fontId="28" fillId="0" borderId="25" xfId="0" applyNumberFormat="1" applyFont="1" applyBorder="1" applyAlignment="1">
      <alignment/>
    </xf>
    <xf numFmtId="216" fontId="28" fillId="0" borderId="25" xfId="0" applyNumberFormat="1" applyFont="1" applyBorder="1" applyAlignment="1">
      <alignment horizontal="center"/>
    </xf>
    <xf numFmtId="0" fontId="26" fillId="0" borderId="25" xfId="0" applyFont="1" applyBorder="1" applyAlignment="1">
      <alignment horizontal="center"/>
    </xf>
    <xf numFmtId="0" fontId="25" fillId="0" borderId="25" xfId="0" applyFont="1" applyBorder="1" applyAlignment="1">
      <alignment vertical="distributed"/>
    </xf>
    <xf numFmtId="0" fontId="25" fillId="0" borderId="25" xfId="0" applyFont="1" applyBorder="1" applyAlignment="1">
      <alignment horizontal="center" vertical="distributed"/>
    </xf>
    <xf numFmtId="0" fontId="25" fillId="0" borderId="26" xfId="0" applyFont="1" applyBorder="1" applyAlignment="1">
      <alignment horizontal="center" vertical="distributed"/>
    </xf>
    <xf numFmtId="0" fontId="26" fillId="0" borderId="21" xfId="0" applyFont="1" applyBorder="1" applyAlignment="1">
      <alignment horizontal="center"/>
    </xf>
    <xf numFmtId="0" fontId="25" fillId="0" borderId="21" xfId="0" applyFont="1" applyBorder="1" applyAlignment="1">
      <alignment vertical="distributed"/>
    </xf>
    <xf numFmtId="0" fontId="25" fillId="0" borderId="21" xfId="0" applyFont="1" applyBorder="1" applyAlignment="1">
      <alignment horizontal="center" vertical="distributed"/>
    </xf>
    <xf numFmtId="0" fontId="25" fillId="0" borderId="22" xfId="0" applyFont="1" applyBorder="1" applyAlignment="1">
      <alignment horizontal="center" vertical="distributed"/>
    </xf>
    <xf numFmtId="0" fontId="28" fillId="0" borderId="27" xfId="0" applyFont="1" applyBorder="1" applyAlignment="1">
      <alignment horizontal="left" vertical="center"/>
    </xf>
    <xf numFmtId="0" fontId="28" fillId="0" borderId="12" xfId="0" applyFont="1" applyBorder="1" applyAlignment="1">
      <alignment horizontal="left" vertical="center"/>
    </xf>
    <xf numFmtId="0" fontId="28" fillId="0" borderId="12" xfId="0" applyFont="1" applyBorder="1" applyAlignment="1">
      <alignment horizontal="justify" vertical="center"/>
    </xf>
    <xf numFmtId="0" fontId="28" fillId="0" borderId="25" xfId="0" applyFont="1" applyBorder="1" applyAlignment="1">
      <alignment horizontal="center"/>
    </xf>
    <xf numFmtId="0" fontId="29" fillId="0" borderId="25" xfId="0" applyFont="1" applyBorder="1" applyAlignment="1">
      <alignment vertical="distributed"/>
    </xf>
    <xf numFmtId="0" fontId="29" fillId="0" borderId="25" xfId="0" applyFont="1" applyBorder="1" applyAlignment="1">
      <alignment horizontal="center" vertical="distributed"/>
    </xf>
    <xf numFmtId="0" fontId="29" fillId="0" borderId="26" xfId="0" applyFont="1" applyBorder="1" applyAlignment="1">
      <alignment horizontal="center" vertical="distributed"/>
    </xf>
    <xf numFmtId="4" fontId="25" fillId="0" borderId="21" xfId="0" applyNumberFormat="1" applyFont="1" applyBorder="1" applyAlignment="1">
      <alignment horizontal="center" vertical="distributed"/>
    </xf>
    <xf numFmtId="4" fontId="25" fillId="0" borderId="22" xfId="0" applyNumberFormat="1" applyFont="1" applyBorder="1" applyAlignment="1">
      <alignment horizontal="center" vertical="distributed"/>
    </xf>
    <xf numFmtId="0" fontId="26" fillId="0" borderId="11" xfId="0" applyFont="1" applyBorder="1" applyAlignment="1">
      <alignment/>
    </xf>
    <xf numFmtId="4" fontId="33" fillId="0" borderId="12" xfId="0" applyNumberFormat="1" applyFont="1" applyBorder="1" applyAlignment="1">
      <alignment/>
    </xf>
    <xf numFmtId="0" fontId="34" fillId="0" borderId="0" xfId="0" applyFont="1" applyBorder="1" applyAlignment="1">
      <alignment horizontal="center"/>
    </xf>
    <xf numFmtId="4" fontId="25" fillId="0" borderId="26" xfId="0" applyNumberFormat="1" applyFont="1" applyBorder="1" applyAlignment="1">
      <alignment horizontal="center" vertical="distributed"/>
    </xf>
    <xf numFmtId="4" fontId="28" fillId="0" borderId="0" xfId="0" applyNumberFormat="1" applyFont="1" applyBorder="1" applyAlignment="1">
      <alignment horizontal="center" vertical="distributed"/>
    </xf>
    <xf numFmtId="4" fontId="29" fillId="0" borderId="22" xfId="0" applyNumberFormat="1" applyFont="1" applyBorder="1" applyAlignment="1">
      <alignment horizontal="center" vertical="distributed"/>
    </xf>
    <xf numFmtId="0" fontId="28" fillId="0" borderId="11" xfId="0" applyFont="1" applyBorder="1" applyAlignment="1">
      <alignment/>
    </xf>
    <xf numFmtId="0" fontId="42" fillId="0" borderId="0" xfId="0" applyFont="1" applyBorder="1" applyAlignment="1">
      <alignment vertical="distributed"/>
    </xf>
    <xf numFmtId="203" fontId="66" fillId="0" borderId="18" xfId="0" applyNumberFormat="1" applyFont="1" applyFill="1" applyBorder="1" applyAlignment="1">
      <alignment horizontal="center" vertical="center"/>
    </xf>
    <xf numFmtId="0" fontId="63" fillId="26" borderId="13" xfId="0" applyFont="1" applyFill="1" applyBorder="1" applyAlignment="1" applyProtection="1">
      <alignment horizontal="center" vertical="distributed"/>
      <protection locked="0"/>
    </xf>
    <xf numFmtId="0" fontId="63" fillId="26" borderId="13" xfId="0" applyFont="1" applyFill="1" applyBorder="1" applyAlignment="1" applyProtection="1">
      <alignment horizontal="center" vertical="center"/>
      <protection locked="0"/>
    </xf>
    <xf numFmtId="0" fontId="67" fillId="26" borderId="13" xfId="0" applyFont="1" applyFill="1" applyBorder="1" applyAlignment="1" applyProtection="1">
      <alignment horizontal="center" vertical="center"/>
      <protection locked="0"/>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68" fillId="0" borderId="0" xfId="0" applyFont="1" applyBorder="1" applyAlignment="1">
      <alignment horizontal="center" vertical="center"/>
    </xf>
    <xf numFmtId="4" fontId="29" fillId="0" borderId="0" xfId="0" applyNumberFormat="1" applyFont="1" applyFill="1" applyBorder="1" applyAlignment="1">
      <alignment horizontal="right" vertical="center"/>
    </xf>
    <xf numFmtId="0" fontId="43" fillId="27" borderId="15" xfId="0" applyFont="1" applyFill="1" applyBorder="1" applyAlignment="1" applyProtection="1">
      <alignment horizontal="left" vertical="center"/>
      <protection locked="0"/>
    </xf>
    <xf numFmtId="4" fontId="29" fillId="25" borderId="16" xfId="0" applyNumberFormat="1" applyFont="1" applyFill="1" applyBorder="1" applyAlignment="1">
      <alignment horizontal="center" vertical="center"/>
    </xf>
    <xf numFmtId="4" fontId="29" fillId="25" borderId="18" xfId="0" applyNumberFormat="1" applyFont="1" applyFill="1" applyBorder="1" applyAlignment="1">
      <alignment horizontal="center" vertical="center"/>
    </xf>
    <xf numFmtId="4" fontId="29" fillId="25" borderId="19" xfId="0" applyNumberFormat="1" applyFont="1" applyFill="1" applyBorder="1" applyAlignment="1">
      <alignment horizontal="center" vertical="center"/>
    </xf>
    <xf numFmtId="4" fontId="29" fillId="0" borderId="16" xfId="0" applyNumberFormat="1" applyFont="1" applyFill="1" applyBorder="1" applyAlignment="1">
      <alignment horizontal="left" vertical="center"/>
    </xf>
    <xf numFmtId="4" fontId="29" fillId="0" borderId="18" xfId="0" applyNumberFormat="1" applyFont="1" applyFill="1" applyBorder="1" applyAlignment="1">
      <alignment horizontal="left" vertical="center"/>
    </xf>
    <xf numFmtId="4" fontId="29" fillId="0" borderId="19" xfId="0" applyNumberFormat="1" applyFont="1" applyFill="1" applyBorder="1" applyAlignment="1">
      <alignment horizontal="left" vertical="center"/>
    </xf>
    <xf numFmtId="0" fontId="42" fillId="0" borderId="20" xfId="0" applyFont="1" applyBorder="1" applyAlignment="1">
      <alignment horizontal="center" vertical="distributed" wrapText="1"/>
    </xf>
    <xf numFmtId="0" fontId="42" fillId="0" borderId="21" xfId="0" applyFont="1" applyBorder="1" applyAlignment="1">
      <alignment horizontal="center" vertical="distributed" wrapText="1"/>
    </xf>
    <xf numFmtId="0" fontId="42" fillId="0" borderId="22" xfId="0" applyFont="1" applyBorder="1" applyAlignment="1">
      <alignment horizontal="center" vertical="distributed" wrapText="1"/>
    </xf>
    <xf numFmtId="0" fontId="42" fillId="0" borderId="12" xfId="0" applyFont="1" applyBorder="1" applyAlignment="1">
      <alignment horizontal="center" vertical="distributed" wrapText="1"/>
    </xf>
    <xf numFmtId="0" fontId="42" fillId="0" borderId="0" xfId="0" applyFont="1" applyBorder="1" applyAlignment="1">
      <alignment horizontal="center" vertical="distributed" wrapText="1"/>
    </xf>
    <xf numFmtId="0" fontId="42" fillId="0" borderId="11" xfId="0" applyFont="1" applyBorder="1" applyAlignment="1">
      <alignment horizontal="center" vertical="distributed" wrapText="1"/>
    </xf>
    <xf numFmtId="4" fontId="66" fillId="0" borderId="16" xfId="0" applyNumberFormat="1" applyFont="1" applyFill="1" applyBorder="1" applyAlignment="1">
      <alignment horizontal="right" vertical="center"/>
    </xf>
    <xf numFmtId="4" fontId="66" fillId="0" borderId="18" xfId="0" applyNumberFormat="1" applyFont="1" applyFill="1" applyBorder="1" applyAlignment="1">
      <alignment horizontal="right" vertical="center"/>
    </xf>
    <xf numFmtId="4" fontId="66" fillId="0" borderId="19" xfId="0" applyNumberFormat="1" applyFont="1" applyFill="1" applyBorder="1" applyAlignment="1">
      <alignment horizontal="right" vertical="center"/>
    </xf>
    <xf numFmtId="4" fontId="29" fillId="0" borderId="16" xfId="0" applyNumberFormat="1" applyFont="1" applyBorder="1" applyAlignment="1">
      <alignment horizontal="center" vertical="center"/>
    </xf>
    <xf numFmtId="4" fontId="29" fillId="0" borderId="18" xfId="0" applyNumberFormat="1" applyFont="1" applyBorder="1" applyAlignment="1">
      <alignment horizontal="center" vertical="center"/>
    </xf>
    <xf numFmtId="4" fontId="29" fillId="0" borderId="19" xfId="0" applyNumberFormat="1" applyFont="1" applyBorder="1" applyAlignment="1">
      <alignment horizontal="center" vertical="center"/>
    </xf>
    <xf numFmtId="4" fontId="30" fillId="28" borderId="31" xfId="0" applyNumberFormat="1" applyFont="1" applyFill="1" applyBorder="1" applyAlignment="1">
      <alignment horizontal="center"/>
    </xf>
    <xf numFmtId="4" fontId="30" fillId="28" borderId="32" xfId="0" applyNumberFormat="1" applyFont="1" applyFill="1" applyBorder="1" applyAlignment="1">
      <alignment horizontal="center"/>
    </xf>
    <xf numFmtId="4" fontId="30" fillId="28" borderId="33" xfId="0" applyNumberFormat="1" applyFont="1" applyFill="1" applyBorder="1" applyAlignment="1">
      <alignment horizontal="center"/>
    </xf>
    <xf numFmtId="0" fontId="31" fillId="28" borderId="13" xfId="0" applyFont="1" applyFill="1" applyBorder="1" applyAlignment="1">
      <alignment horizontal="center" vertical="distributed" wrapText="1"/>
    </xf>
    <xf numFmtId="0" fontId="31" fillId="28" borderId="13" xfId="0" applyFont="1" applyFill="1" applyBorder="1" applyAlignment="1">
      <alignment horizontal="center" vertical="distributed"/>
    </xf>
    <xf numFmtId="2" fontId="31" fillId="28" borderId="13" xfId="0" applyNumberFormat="1" applyFont="1" applyFill="1" applyBorder="1" applyAlignment="1">
      <alignment horizontal="center" vertical="center"/>
    </xf>
    <xf numFmtId="216" fontId="41" fillId="0" borderId="12" xfId="0" applyNumberFormat="1" applyFont="1" applyBorder="1" applyAlignment="1">
      <alignment horizontal="center" vertical="center"/>
    </xf>
    <xf numFmtId="216" fontId="41" fillId="0" borderId="0" xfId="0" applyNumberFormat="1" applyFont="1" applyBorder="1" applyAlignment="1">
      <alignment horizontal="center" vertical="center"/>
    </xf>
    <xf numFmtId="216" fontId="41" fillId="0" borderId="11" xfId="0" applyNumberFormat="1" applyFont="1" applyBorder="1" applyAlignment="1">
      <alignment horizontal="center" vertical="center"/>
    </xf>
    <xf numFmtId="216" fontId="41" fillId="0" borderId="24" xfId="0" applyNumberFormat="1" applyFont="1" applyBorder="1" applyAlignment="1">
      <alignment horizontal="center" vertical="center"/>
    </xf>
    <xf numFmtId="216" fontId="41" fillId="0" borderId="25" xfId="0" applyNumberFormat="1" applyFont="1" applyBorder="1" applyAlignment="1">
      <alignment horizontal="center" vertical="center"/>
    </xf>
    <xf numFmtId="216" fontId="41" fillId="0" borderId="26" xfId="0" applyNumberFormat="1" applyFont="1" applyBorder="1" applyAlignment="1">
      <alignment horizontal="center" vertical="center"/>
    </xf>
    <xf numFmtId="4" fontId="30" fillId="29" borderId="31" xfId="0" applyNumberFormat="1" applyFont="1" applyFill="1" applyBorder="1" applyAlignment="1">
      <alignment horizontal="center"/>
    </xf>
    <xf numFmtId="4" fontId="30" fillId="29" borderId="32" xfId="0" applyNumberFormat="1" applyFont="1" applyFill="1" applyBorder="1" applyAlignment="1">
      <alignment horizontal="center"/>
    </xf>
    <xf numFmtId="4" fontId="30" fillId="29" borderId="33" xfId="0" applyNumberFormat="1" applyFont="1" applyFill="1" applyBorder="1" applyAlignment="1">
      <alignment horizontal="center"/>
    </xf>
    <xf numFmtId="4" fontId="28" fillId="0" borderId="34" xfId="0" applyNumberFormat="1" applyFont="1" applyBorder="1" applyAlignment="1">
      <alignment horizontal="left" vertical="distributed"/>
    </xf>
    <xf numFmtId="4" fontId="28" fillId="0" borderId="18" xfId="0" applyNumberFormat="1" applyFont="1" applyBorder="1" applyAlignment="1">
      <alignment horizontal="left" vertical="distributed"/>
    </xf>
    <xf numFmtId="4" fontId="28" fillId="0" borderId="19" xfId="0" applyNumberFormat="1" applyFont="1" applyBorder="1" applyAlignment="1">
      <alignment horizontal="left" vertical="distributed"/>
    </xf>
    <xf numFmtId="4" fontId="29" fillId="0" borderId="13" xfId="0" applyNumberFormat="1" applyFont="1" applyBorder="1" applyAlignment="1">
      <alignment horizontal="right" vertical="distributed"/>
    </xf>
    <xf numFmtId="0" fontId="31" fillId="29" borderId="13" xfId="0" applyFont="1" applyFill="1" applyBorder="1" applyAlignment="1">
      <alignment horizontal="center" vertical="center" wrapText="1"/>
    </xf>
    <xf numFmtId="0" fontId="31" fillId="29" borderId="13" xfId="0" applyFont="1" applyFill="1" applyBorder="1" applyAlignment="1">
      <alignment horizontal="center" vertical="center"/>
    </xf>
    <xf numFmtId="4" fontId="29" fillId="30" borderId="27" xfId="0" applyNumberFormat="1" applyFont="1" applyFill="1" applyBorder="1" applyAlignment="1">
      <alignment horizontal="left" vertical="center"/>
    </xf>
    <xf numFmtId="4" fontId="29" fillId="30" borderId="13" xfId="0" applyNumberFormat="1" applyFont="1" applyFill="1" applyBorder="1" applyAlignment="1">
      <alignment horizontal="left" vertical="center"/>
    </xf>
    <xf numFmtId="0" fontId="31" fillId="28" borderId="13" xfId="0" applyFont="1" applyFill="1" applyBorder="1" applyAlignment="1">
      <alignment horizontal="center" vertical="center" wrapText="1"/>
    </xf>
    <xf numFmtId="0" fontId="31" fillId="28" borderId="13" xfId="0" applyFont="1" applyFill="1" applyBorder="1" applyAlignment="1">
      <alignment horizontal="center" vertical="center"/>
    </xf>
    <xf numFmtId="0" fontId="28" fillId="0" borderId="27" xfId="0" applyFont="1" applyBorder="1" applyAlignment="1">
      <alignment horizontal="left" vertical="center"/>
    </xf>
    <xf numFmtId="0" fontId="28" fillId="0" borderId="13" xfId="0" applyFont="1" applyBorder="1" applyAlignment="1">
      <alignment horizontal="left" vertical="center"/>
    </xf>
    <xf numFmtId="0" fontId="29" fillId="0" borderId="13" xfId="0" applyFont="1" applyBorder="1" applyAlignment="1">
      <alignment horizontal="right" vertical="distributed"/>
    </xf>
    <xf numFmtId="4" fontId="29" fillId="30" borderId="34" xfId="0" applyNumberFormat="1" applyFont="1" applyFill="1" applyBorder="1" applyAlignment="1">
      <alignment horizontal="left" vertical="center"/>
    </xf>
    <xf numFmtId="4" fontId="29" fillId="30" borderId="18" xfId="0" applyNumberFormat="1" applyFont="1" applyFill="1" applyBorder="1" applyAlignment="1">
      <alignment horizontal="left" vertical="center"/>
    </xf>
    <xf numFmtId="4" fontId="29" fillId="30" borderId="35" xfId="0" applyNumberFormat="1" applyFont="1" applyFill="1" applyBorder="1" applyAlignment="1">
      <alignment horizontal="left" vertical="center"/>
    </xf>
    <xf numFmtId="0" fontId="31" fillId="28" borderId="16" xfId="0" applyFont="1" applyFill="1" applyBorder="1" applyAlignment="1">
      <alignment horizontal="center" vertical="center" wrapText="1"/>
    </xf>
    <xf numFmtId="0" fontId="31" fillId="28" borderId="19" xfId="0" applyFont="1" applyFill="1" applyBorder="1" applyAlignment="1">
      <alignment horizontal="center" vertical="center"/>
    </xf>
    <xf numFmtId="0" fontId="28" fillId="0" borderId="34" xfId="0" applyFont="1" applyBorder="1" applyAlignment="1">
      <alignment horizontal="left" vertical="center"/>
    </xf>
    <xf numFmtId="0" fontId="28" fillId="0" borderId="18" xfId="0" applyFont="1" applyBorder="1" applyAlignment="1">
      <alignment horizontal="left" vertical="center"/>
    </xf>
    <xf numFmtId="0" fontId="28" fillId="0" borderId="19" xfId="0" applyFont="1" applyBorder="1" applyAlignment="1">
      <alignment horizontal="left" vertical="center"/>
    </xf>
    <xf numFmtId="0" fontId="28" fillId="0" borderId="27" xfId="0" applyFont="1" applyBorder="1" applyAlignment="1">
      <alignment horizontal="left" vertical="distributed"/>
    </xf>
    <xf numFmtId="0" fontId="28" fillId="0" borderId="13" xfId="0" applyFont="1" applyBorder="1" applyAlignment="1">
      <alignment horizontal="left" vertical="distributed"/>
    </xf>
    <xf numFmtId="4" fontId="29" fillId="30" borderId="36" xfId="0" applyNumberFormat="1" applyFont="1" applyFill="1" applyBorder="1" applyAlignment="1">
      <alignment horizontal="left" vertical="center"/>
    </xf>
    <xf numFmtId="0" fontId="28" fillId="0" borderId="34" xfId="0" applyFont="1" applyBorder="1" applyAlignment="1">
      <alignment horizontal="center" vertical="center"/>
    </xf>
    <xf numFmtId="0" fontId="28" fillId="0" borderId="18" xfId="0" applyFont="1" applyBorder="1" applyAlignment="1">
      <alignment horizontal="center" vertical="center"/>
    </xf>
    <xf numFmtId="0" fontId="29" fillId="0" borderId="27" xfId="0" applyFont="1" applyBorder="1" applyAlignment="1">
      <alignment horizontal="right" vertical="distributed"/>
    </xf>
    <xf numFmtId="4" fontId="33" fillId="0" borderId="27" xfId="0" applyNumberFormat="1" applyFont="1" applyBorder="1" applyAlignment="1">
      <alignment horizontal="center" vertical="center"/>
    </xf>
    <xf numFmtId="4" fontId="33" fillId="0" borderId="13" xfId="0" applyNumberFormat="1" applyFont="1" applyBorder="1" applyAlignment="1">
      <alignment horizontal="center" vertical="center"/>
    </xf>
    <xf numFmtId="4" fontId="33" fillId="0" borderId="27" xfId="0" applyNumberFormat="1" applyFont="1" applyBorder="1" applyAlignment="1">
      <alignment horizontal="right"/>
    </xf>
    <xf numFmtId="4" fontId="33" fillId="0" borderId="13" xfId="0" applyNumberFormat="1" applyFont="1" applyBorder="1" applyAlignment="1">
      <alignment horizontal="right"/>
    </xf>
    <xf numFmtId="4" fontId="33" fillId="0" borderId="16" xfId="0" applyNumberFormat="1" applyFont="1" applyBorder="1" applyAlignment="1">
      <alignment horizontal="right"/>
    </xf>
    <xf numFmtId="0" fontId="28" fillId="0" borderId="34" xfId="0" applyFont="1" applyBorder="1" applyAlignment="1">
      <alignment horizontal="right" vertical="center"/>
    </xf>
    <xf numFmtId="0" fontId="28" fillId="0" borderId="18" xfId="0" applyFont="1" applyBorder="1" applyAlignment="1">
      <alignment horizontal="right" vertical="center"/>
    </xf>
    <xf numFmtId="0" fontId="28" fillId="0" borderId="19" xfId="0" applyFont="1" applyBorder="1" applyAlignment="1">
      <alignment horizontal="right" vertical="center"/>
    </xf>
    <xf numFmtId="2" fontId="29" fillId="0" borderId="13" xfId="0" applyNumberFormat="1" applyFont="1" applyBorder="1" applyAlignment="1">
      <alignment horizontal="right" vertical="center"/>
    </xf>
    <xf numFmtId="2" fontId="29" fillId="0" borderId="13" xfId="0" applyNumberFormat="1"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123825</xdr:rowOff>
    </xdr:from>
    <xdr:to>
      <xdr:col>2</xdr:col>
      <xdr:colOff>333375</xdr:colOff>
      <xdr:row>10</xdr:row>
      <xdr:rowOff>9525</xdr:rowOff>
    </xdr:to>
    <xdr:pic>
      <xdr:nvPicPr>
        <xdr:cNvPr id="1" name="Imagen 1" descr="escudo_sta_eulalia"/>
        <xdr:cNvPicPr preferRelativeResize="1">
          <a:picLocks noChangeAspect="1"/>
        </xdr:cNvPicPr>
      </xdr:nvPicPr>
      <xdr:blipFill>
        <a:blip r:embed="rId1"/>
        <a:stretch>
          <a:fillRect/>
        </a:stretch>
      </xdr:blipFill>
      <xdr:spPr>
        <a:xfrm>
          <a:off x="295275" y="123825"/>
          <a:ext cx="1676400" cy="1409700"/>
        </a:xfrm>
        <a:prstGeom prst="rect">
          <a:avLst/>
        </a:prstGeom>
        <a:noFill/>
        <a:ln w="9525" cmpd="sng">
          <a:noFill/>
        </a:ln>
      </xdr:spPr>
    </xdr:pic>
    <xdr:clientData/>
  </xdr:twoCellAnchor>
  <xdr:twoCellAnchor>
    <xdr:from>
      <xdr:col>15</xdr:col>
      <xdr:colOff>19050</xdr:colOff>
      <xdr:row>35</xdr:row>
      <xdr:rowOff>9525</xdr:rowOff>
    </xdr:from>
    <xdr:to>
      <xdr:col>27</xdr:col>
      <xdr:colOff>647700</xdr:colOff>
      <xdr:row>52</xdr:row>
      <xdr:rowOff>66675</xdr:rowOff>
    </xdr:to>
    <xdr:sp>
      <xdr:nvSpPr>
        <xdr:cNvPr id="2" name="Rectángulo 2"/>
        <xdr:cNvSpPr>
          <a:spLocks/>
        </xdr:cNvSpPr>
      </xdr:nvSpPr>
      <xdr:spPr>
        <a:xfrm>
          <a:off x="9039225" y="6981825"/>
          <a:ext cx="6591300" cy="446722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Los </a:t>
          </a:r>
          <a:r>
            <a:rPr lang="en-US" cap="none" sz="1100" b="1" i="0" u="sng" baseline="0">
              <a:solidFill>
                <a:srgbClr val="000000"/>
              </a:solidFill>
            </a:rPr>
            <a:t>méritos profesionales </a:t>
          </a:r>
          <a:r>
            <a:rPr lang="en-US" cap="none" sz="1100" b="0" i="0" u="none" baseline="0">
              <a:solidFill>
                <a:srgbClr val="000000"/>
              </a:solidFill>
            </a:rPr>
            <a:t>se tienen que baremar de acuerdo con los </a:t>
          </a:r>
          <a:r>
            <a:rPr lang="en-US" cap="none" sz="1100" b="0" i="0" u="sng" baseline="0">
              <a:solidFill>
                <a:srgbClr val="000000"/>
              </a:solidFill>
            </a:rPr>
            <a:t>criterios</a:t>
          </a:r>
          <a:r>
            <a:rPr lang="en-US" cap="none" sz="1100" b="0" i="0" u="none" baseline="0">
              <a:solidFill>
                <a:srgbClr val="000000"/>
              </a:solidFill>
            </a:rPr>
            <a:t> generales siguientes:
</a:t>
          </a:r>
          <a:r>
            <a:rPr lang="en-US" cap="none" sz="1100" b="0" i="0" u="none" baseline="0">
              <a:solidFill>
                <a:srgbClr val="000000"/>
              </a:solidFill>
            </a:rPr>
            <a:t>
</a:t>
          </a:r>
          <a:r>
            <a:rPr lang="en-US" cap="none" sz="1100" b="0" i="0" u="none" baseline="0">
              <a:solidFill>
                <a:srgbClr val="000000"/>
              </a:solidFill>
            </a:rPr>
            <a:t> a) A efectos de valorar el trabajo desarrollado se tiene que computar el tiempo que los candidatos hayan estado en las situaciones de excedencias, reducciones de jornada, permisos u otros beneficios relacionados con la maternidad o paternidad y por razón de guarda legal o cuidado de familiares.
</a:t>
          </a:r>
          <a:r>
            <a:rPr lang="en-US" cap="none" sz="1100" b="0" i="0" u="none" baseline="0">
              <a:solidFill>
                <a:srgbClr val="000000"/>
              </a:solidFill>
            </a:rPr>
            <a:t>
</a:t>
          </a:r>
          <a:r>
            <a:rPr lang="en-US" cap="none" sz="1100" b="0" i="0" u="none" baseline="0">
              <a:solidFill>
                <a:srgbClr val="000000"/>
              </a:solidFill>
            </a:rPr>
            <a:t>b) Se tienen que computar como situaciones asimiladas a activo a los efectos del cómputo de servicios prestados las siguientes: 
</a:t>
          </a:r>
          <a:r>
            <a:rPr lang="en-US" cap="none" sz="1100" b="0" i="0" u="none" baseline="0">
              <a:solidFill>
                <a:srgbClr val="000000"/>
              </a:solidFill>
            </a:rPr>
            <a:t>
</a:t>
          </a:r>
          <a:r>
            <a:rPr lang="en-US" cap="none" sz="1100" b="0" i="0" u="none" baseline="0">
              <a:solidFill>
                <a:srgbClr val="000000"/>
              </a:solidFill>
            </a:rPr>
            <a:t>- Las personas que hayan disfrutado de una excedencia por cuidado de familiares (artículo 89.4 del TREBEP y artículo 105 de la LFPCAIB.
</a:t>
          </a:r>
          <a:r>
            <a:rPr lang="en-US" cap="none" sz="1100" b="0" i="0" u="none" baseline="0">
              <a:solidFill>
                <a:srgbClr val="000000"/>
              </a:solidFill>
            </a:rPr>
            <a:t>- Las personas que hayan disfrutado de una excedencia por razón de violencia de género (artículo 89.5 del TREBEP y artículo 106 de la LFPCAIB).
</a:t>
          </a:r>
          <a:r>
            <a:rPr lang="en-US" cap="none" sz="1100" b="0" i="0" u="none" baseline="0">
              <a:solidFill>
                <a:srgbClr val="000000"/>
              </a:solidFill>
            </a:rPr>
            <a:t>- Las personas declaradas en servicios especiales (artículo 87 del TREBEP y artículo 99 de la LFPCAIB).
</a:t>
          </a:r>
          <a:r>
            <a:rPr lang="en-US" cap="none" sz="1100" b="0" i="0" u="none" baseline="0">
              <a:solidFill>
                <a:srgbClr val="000000"/>
              </a:solidFill>
            </a:rPr>
            <a:t>- El personal laboral, declarado en excedencia forzosa (artículo 46.1 del TRET)
</a:t>
          </a:r>
          <a:r>
            <a:rPr lang="en-US" cap="none" sz="1100" b="0" i="0" u="none" baseline="0">
              <a:solidFill>
                <a:srgbClr val="000000"/>
              </a:solidFill>
            </a:rPr>
            <a:t>
</a:t>
          </a:r>
          <a:r>
            <a:rPr lang="en-US" cap="none" sz="1100" b="0" i="0" u="none" baseline="0">
              <a:solidFill>
                <a:srgbClr val="000000"/>
              </a:solidFill>
            </a:rPr>
            <a:t>c) El tiempo de servicios prestados del personal que ocupe plazas afectadas por un proceso de traspaso de competencias y que cumplan los requisitos establecidos en la Ley 20/2021 se tiene que considerar como tiempo prestado a la administración que ha recibido la competencia transferida.
</a:t>
          </a:r>
          <a:r>
            <a:rPr lang="en-US" cap="none" sz="1100" b="0" i="0" u="none" baseline="0">
              <a:solidFill>
                <a:srgbClr val="000000"/>
              </a:solidFill>
            </a:rPr>
            <a:t>
</a:t>
          </a:r>
          <a:r>
            <a:rPr lang="en-US" cap="none" sz="1100" b="0" i="0" u="none" baseline="0">
              <a:solidFill>
                <a:srgbClr val="000000"/>
              </a:solidFill>
            </a:rPr>
            <a:t>d) Las fracciones inferiores al mes no se valoran.</a:t>
          </a:r>
        </a:p>
      </xdr:txBody>
    </xdr:sp>
    <xdr:clientData/>
  </xdr:twoCellAnchor>
  <xdr:twoCellAnchor>
    <xdr:from>
      <xdr:col>15</xdr:col>
      <xdr:colOff>28575</xdr:colOff>
      <xdr:row>60</xdr:row>
      <xdr:rowOff>19050</xdr:rowOff>
    </xdr:from>
    <xdr:to>
      <xdr:col>25</xdr:col>
      <xdr:colOff>533400</xdr:colOff>
      <xdr:row>66</xdr:row>
      <xdr:rowOff>266700</xdr:rowOff>
    </xdr:to>
    <xdr:sp>
      <xdr:nvSpPr>
        <xdr:cNvPr id="3" name="Rectángulo 3"/>
        <xdr:cNvSpPr>
          <a:spLocks/>
        </xdr:cNvSpPr>
      </xdr:nvSpPr>
      <xdr:spPr>
        <a:xfrm>
          <a:off x="9048750" y="13115925"/>
          <a:ext cx="4019550" cy="1771650"/>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Para la valoración de la </a:t>
          </a:r>
          <a:r>
            <a:rPr lang="en-US" cap="none" sz="1100" b="1" i="0" u="sng" baseline="0">
              <a:solidFill>
                <a:srgbClr val="000000"/>
              </a:solidFill>
            </a:rPr>
            <a:t>superación de ejercicios en convocatorias anteriores</a:t>
          </a:r>
          <a:r>
            <a:rPr lang="en-US" cap="none" sz="1100" b="0" i="0" u="none" baseline="0">
              <a:solidFill>
                <a:srgbClr val="000000"/>
              </a:solidFill>
            </a:rPr>
            <a:t> de acceso como personal funcionario de carrera del Ayuntamiento de Santa Eulària des Riu, en el mismo cuerpo, escala o especialidad a que se opta.
</a:t>
          </a:r>
          <a:r>
            <a:rPr lang="en-US" cap="none" sz="1100" b="0" i="0" u="none" baseline="0">
              <a:solidFill>
                <a:srgbClr val="000000"/>
              </a:solidFill>
            </a:rPr>
            <a:t>
</a:t>
          </a:r>
          <a:r>
            <a:rPr lang="en-US" cap="none" sz="1100" b="0" i="0" u="none" baseline="0">
              <a:solidFill>
                <a:srgbClr val="000000"/>
              </a:solidFill>
            </a:rPr>
            <a:t>Solo se valorará una sola vez la superación de los exámenes en un mismo proceso selectivo. 
</a:t>
          </a:r>
        </a:p>
      </xdr:txBody>
    </xdr:sp>
    <xdr:clientData/>
  </xdr:twoCellAnchor>
  <xdr:twoCellAnchor>
    <xdr:from>
      <xdr:col>15</xdr:col>
      <xdr:colOff>28575</xdr:colOff>
      <xdr:row>78</xdr:row>
      <xdr:rowOff>9525</xdr:rowOff>
    </xdr:from>
    <xdr:to>
      <xdr:col>27</xdr:col>
      <xdr:colOff>314325</xdr:colOff>
      <xdr:row>97</xdr:row>
      <xdr:rowOff>104775</xdr:rowOff>
    </xdr:to>
    <xdr:sp>
      <xdr:nvSpPr>
        <xdr:cNvPr id="4" name="Rectángulo 4"/>
        <xdr:cNvSpPr>
          <a:spLocks/>
        </xdr:cNvSpPr>
      </xdr:nvSpPr>
      <xdr:spPr>
        <a:xfrm>
          <a:off x="9048750" y="16830675"/>
          <a:ext cx="6248400" cy="461962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En cuanto a la </a:t>
          </a:r>
          <a:r>
            <a:rPr lang="en-US" cap="none" sz="1100" b="1" i="0" u="sng" baseline="0">
              <a:solidFill>
                <a:srgbClr val="000000"/>
              </a:solidFill>
            </a:rPr>
            <a:t>formación académi</a:t>
          </a:r>
          <a:r>
            <a:rPr lang="en-US" cap="none" sz="1100" b="0" i="0" u="none" baseline="0">
              <a:solidFill>
                <a:srgbClr val="000000"/>
              </a:solidFill>
            </a:rPr>
            <a:t>ca, se tienen que valorar las titulaciones académicas oficiales y reconocidas por el Ministerio de Educación, de acuerdo con los criterios siguientes:
</a:t>
          </a:r>
          <a:r>
            <a:rPr lang="en-US" cap="none" sz="1100" b="0" i="0" u="none" baseline="0">
              <a:solidFill>
                <a:srgbClr val="000000"/>
              </a:solidFill>
            </a:rPr>
            <a:t>
</a:t>
          </a:r>
          <a:r>
            <a:rPr lang="en-US" cap="none" sz="1100" b="0" i="0" u="none" baseline="0">
              <a:solidFill>
                <a:srgbClr val="000000"/>
              </a:solidFill>
            </a:rPr>
            <a:t>La titulación académica tiene que ser distinta de la que se acredita como requisito de acceso, y del mismo nivel o de un nivel superior.
</a:t>
          </a:r>
          <a:r>
            <a:rPr lang="en-US" cap="none" sz="1100" b="0" i="0" u="none" baseline="0">
              <a:solidFill>
                <a:srgbClr val="000000"/>
              </a:solidFill>
            </a:rPr>
            <a:t>A estos efectos se tiene que valorar cualquier titulación que sea superior a la que se exige como requisito de acceso, ya sea una titulación de un nivel inmediatamente superior o una titulación superior en dos o tres niveles.
</a:t>
          </a:r>
          <a:r>
            <a:rPr lang="en-US" cap="none" sz="1100" b="0" i="0" u="none" baseline="0">
              <a:solidFill>
                <a:srgbClr val="000000"/>
              </a:solidFill>
            </a:rPr>
            <a:t>
</a:t>
          </a:r>
          <a:r>
            <a:rPr lang="en-US" cap="none" sz="1100" b="0" i="0" u="none" baseline="0">
              <a:solidFill>
                <a:srgbClr val="000000"/>
              </a:solidFill>
            </a:rPr>
            <a:t>Las titulaciones académicas tienen que estar relacionadas con las funciones del cuerpo, la escala o la especialidad a que se opta.
</a:t>
          </a:r>
          <a:r>
            <a:rPr lang="en-US" cap="none" sz="1100" b="0" i="0" u="none" baseline="0">
              <a:solidFill>
                <a:srgbClr val="000000"/>
              </a:solidFill>
            </a:rPr>
            <a:t>A estos efectos, se consideran relacionadas con las funciones de todos los cuerpos, escalas o especialidades o categoría las titulaciones de las ramas de conocimiento de </a:t>
          </a:r>
          <a:r>
            <a:rPr lang="en-US" cap="none" sz="1100" b="0" i="0" u="sng" baseline="0">
              <a:solidFill>
                <a:srgbClr val="000000"/>
              </a:solidFill>
            </a:rPr>
            <a:t>ciencias económicas, administración y dirección de empresas, relaciones laborales y recursos humanos, ciencias políticas, sociología, derecho y especialidades jurídicas, informática y de sistemas, administración y gestión de la innovación, ciencias del trabajo y relaciones laborales</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Las titulaciones de ESO y bachillerato se entienden relacionadas con las funciones de todos los cuerpos, las escalas y las especialidades que exigen un requisito de titulación de nivel igual o inferior.
</a:t>
          </a:r>
          <a:r>
            <a:rPr lang="en-US" cap="none" sz="1100" b="0" i="0" u="none" baseline="0">
              <a:solidFill>
                <a:srgbClr val="000000"/>
              </a:solidFill>
            </a:rPr>
            <a:t>
</a:t>
          </a:r>
          <a:r>
            <a:rPr lang="en-US" cap="none" sz="1100" b="0" i="0" u="none" baseline="0">
              <a:solidFill>
                <a:srgbClr val="000000"/>
              </a:solidFill>
            </a:rPr>
            <a:t>Solo se valorará la titulación de nivel más alto que se acredita, la puntuación de la cual no se tiene que acumular a las otras titulaciones que se posean.</a:t>
          </a:r>
        </a:p>
      </xdr:txBody>
    </xdr:sp>
    <xdr:clientData/>
  </xdr:twoCellAnchor>
  <xdr:twoCellAnchor>
    <xdr:from>
      <xdr:col>15</xdr:col>
      <xdr:colOff>19050</xdr:colOff>
      <xdr:row>100</xdr:row>
      <xdr:rowOff>0</xdr:rowOff>
    </xdr:from>
    <xdr:to>
      <xdr:col>32</xdr:col>
      <xdr:colOff>47625</xdr:colOff>
      <xdr:row>118</xdr:row>
      <xdr:rowOff>9525</xdr:rowOff>
    </xdr:to>
    <xdr:sp>
      <xdr:nvSpPr>
        <xdr:cNvPr id="5" name="Rectángulo 5"/>
        <xdr:cNvSpPr>
          <a:spLocks/>
        </xdr:cNvSpPr>
      </xdr:nvSpPr>
      <xdr:spPr>
        <a:xfrm>
          <a:off x="9039225" y="21897975"/>
          <a:ext cx="8696325" cy="3895725"/>
        </a:xfrm>
        <a:prstGeom prst="rect">
          <a:avLst/>
        </a:prstGeom>
        <a:noFill/>
        <a:ln w="15875" cmpd="sng">
          <a:solidFill>
            <a:srgbClr val="1F4E79"/>
          </a:solidFill>
          <a:headEnd type="none"/>
          <a:tailEnd type="none"/>
        </a:ln>
      </xdr:spPr>
      <xdr:txBody>
        <a:bodyPr vertOverflow="clip" wrap="square"/>
        <a:p>
          <a:pPr algn="l">
            <a:defRPr/>
          </a:pPr>
          <a:r>
            <a:rPr lang="en-US" cap="none" sz="1100" b="0" i="0" u="none" baseline="0">
              <a:solidFill>
                <a:srgbClr val="000000"/>
              </a:solidFill>
            </a:rPr>
            <a:t>Los </a:t>
          </a:r>
          <a:r>
            <a:rPr lang="en-US" cap="none" sz="1100" b="1" i="0" u="sng" baseline="0">
              <a:solidFill>
                <a:srgbClr val="000000"/>
              </a:solidFill>
            </a:rPr>
            <a:t>certificados de catalán</a:t>
          </a:r>
          <a:r>
            <a:rPr lang="en-US" cap="none" sz="1100" b="0" i="0" u="none" baseline="0">
              <a:solidFill>
                <a:srgbClr val="000000"/>
              </a:solidFill>
            </a:rPr>
            <a:t> se deben acreditar mediante el certificado oficial correspondiente de entre los siguientes:
</a:t>
          </a:r>
          <a:r>
            <a:rPr lang="en-US" cap="none" sz="1100" b="0" i="0" u="none" baseline="0">
              <a:solidFill>
                <a:srgbClr val="000000"/>
              </a:solidFill>
            </a:rPr>
            <a:t>
</a:t>
          </a:r>
          <a:r>
            <a:rPr lang="en-US" cap="none" sz="1100" b="0" i="0" u="none" baseline="0">
              <a:solidFill>
                <a:srgbClr val="000000"/>
              </a:solidFill>
            </a:rPr>
            <a:t>- Certificado expedido por el órgano competente del Govern de las Illes Balears (Direcció General de Política Lingüística).
</a:t>
          </a:r>
          <a:r>
            <a:rPr lang="en-US" cap="none" sz="1100" b="0" i="0" u="none" baseline="0">
              <a:solidFill>
                <a:srgbClr val="000000"/>
              </a:solidFill>
            </a:rPr>
            <a:t>
</a:t>
          </a:r>
          <a:r>
            <a:rPr lang="en-US" cap="none" sz="1100" b="0" i="0" u="none" baseline="0">
              <a:solidFill>
                <a:srgbClr val="000000"/>
              </a:solidFill>
            </a:rPr>
            <a:t>- Certificado expedido por la Escola Balear d'Administración Pública.
</a:t>
          </a:r>
          <a:r>
            <a:rPr lang="en-US" cap="none" sz="1100" b="0" i="0" u="none" baseline="0">
              <a:solidFill>
                <a:srgbClr val="000000"/>
              </a:solidFill>
            </a:rPr>
            <a:t>
</a:t>
          </a:r>
          <a:r>
            <a:rPr lang="en-US" cap="none" sz="1100" b="0" i="0" u="none" baseline="0">
              <a:solidFill>
                <a:srgbClr val="000000"/>
              </a:solidFill>
            </a:rPr>
            <a:t>- Certificado homologado por el órgano competente del Govern de les Illes Balears, de acuerdo con la Orden de la consellera de Educació, Cultura i Universitats de 28 de julio de 2014.
</a:t>
          </a:r>
          <a:r>
            <a:rPr lang="en-US" cap="none" sz="1100" b="0" i="0" u="none" baseline="0">
              <a:solidFill>
                <a:srgbClr val="000000"/>
              </a:solidFill>
            </a:rPr>
            <a:t>
</a:t>
          </a:r>
          <a:r>
            <a:rPr lang="en-US" cap="none" sz="1100" b="0" i="0" u="none" baseline="0">
              <a:solidFill>
                <a:srgbClr val="000000"/>
              </a:solidFill>
            </a:rPr>
            <a:t>- Certificado equivalente según la Orden del conseller d'Educació, Cultura i Universitats de 21 de febrero de 2013 (BOIB nº 34, de 12 de marzo de 2013).
</a:t>
          </a:r>
          <a:r>
            <a:rPr lang="en-US" cap="none" sz="1100" b="0" i="0" u="none" baseline="0">
              <a:solidFill>
                <a:srgbClr val="000000"/>
              </a:solidFill>
            </a:rPr>
            <a:t>
</a:t>
          </a:r>
          <a:r>
            <a:rPr lang="en-US" cap="none" sz="1100" b="0" i="0" u="none" baseline="0">
              <a:solidFill>
                <a:srgbClr val="000000"/>
              </a:solidFill>
            </a:rPr>
            <a:t>Si la persona interesada alega el mérito de conocimientos de lengua catalana mediante títulos, diplomas y certificados que requieran la homologación, en conformidad con la Orden del consejero de Educación, Cultura y Universidades de 28 de julio de 2014 (BOIB núm. 115, de 26 de agosto de 2014), el mérito se puede baremar a pesar de que la homologación se obtenga con posterioridad a la finalización del periodo de presentación de solicitudes, siempre que el mérito se haya alegado y los conocimientos que se homologan se hayan adquirido con carácter previo a la finalización de este plazo. En cualquier caso, la homologación tendrá que aportarse dentro del plazo de acreditación de méritos alegados.
</a:t>
          </a:r>
          <a:r>
            <a:rPr lang="en-US" cap="none" sz="1100" b="0" i="0" u="none" baseline="0">
              <a:solidFill>
                <a:srgbClr val="000000"/>
              </a:solidFill>
            </a:rPr>
            <a:t>
</a:t>
          </a:r>
          <a:r>
            <a:rPr lang="en-US" cap="none" sz="1100" b="0" i="0" u="none" baseline="0">
              <a:solidFill>
                <a:srgbClr val="000000"/>
              </a:solidFill>
            </a:rPr>
            <a:t>También se entiende acreditado el requisito o el mérito, según se proceda, si las persones aspirantes constan en la lista provisional de aprobados de las últimas pruebas de lengua catalana celebradas por alguno de los órganos señalados anteriormente, y alegan que constan en esta lista, siempre que finalmente se eleve a definitiva, aunque sea con posterioridad a la finalización del trámite de presentación de solicitudes..</a:t>
          </a:r>
        </a:p>
      </xdr:txBody>
    </xdr:sp>
    <xdr:clientData/>
  </xdr:twoCellAnchor>
  <xdr:twoCellAnchor>
    <xdr:from>
      <xdr:col>15</xdr:col>
      <xdr:colOff>28575</xdr:colOff>
      <xdr:row>120</xdr:row>
      <xdr:rowOff>0</xdr:rowOff>
    </xdr:from>
    <xdr:to>
      <xdr:col>32</xdr:col>
      <xdr:colOff>57150</xdr:colOff>
      <xdr:row>139</xdr:row>
      <xdr:rowOff>133350</xdr:rowOff>
    </xdr:to>
    <xdr:sp>
      <xdr:nvSpPr>
        <xdr:cNvPr id="6" name="Rectángulo 6"/>
        <xdr:cNvSpPr>
          <a:spLocks/>
        </xdr:cNvSpPr>
      </xdr:nvSpPr>
      <xdr:spPr>
        <a:xfrm>
          <a:off x="9048750" y="26108025"/>
          <a:ext cx="8696325" cy="4486275"/>
        </a:xfrm>
        <a:prstGeom prst="rect">
          <a:avLst/>
        </a:prstGeom>
        <a:noFill/>
        <a:ln w="15875" cmpd="sng">
          <a:solidFill>
            <a:srgbClr val="1F4E79"/>
          </a:solidFill>
          <a:headEnd type="none"/>
          <a:tailEnd type="none"/>
        </a:ln>
      </xdr:spPr>
      <xdr:txBody>
        <a:bodyPr vertOverflow="clip" wrap="square"/>
        <a:p>
          <a:pPr algn="l">
            <a:defRPr/>
          </a:pPr>
          <a:r>
            <a:rPr lang="en-US" cap="none" sz="1100" b="1" i="0" u="sng" baseline="0">
              <a:solidFill>
                <a:srgbClr val="000000"/>
              </a:solidFill>
            </a:rPr>
            <a:t>Cursos de formación</a:t>
          </a:r>
          <a:r>
            <a:rPr lang="en-US" cap="none" sz="1100" b="0" i="0" u="none" baseline="0">
              <a:solidFill>
                <a:srgbClr val="000000"/>
              </a:solidFill>
            </a:rPr>
            <a:t>. Se valorarán:
</a:t>
          </a:r>
          <a:r>
            <a:rPr lang="en-US" cap="none" sz="800" b="0" i="0" u="none" baseline="0">
              <a:solidFill>
                <a:srgbClr val="000000"/>
              </a:solidFill>
            </a:rPr>
            <a:t>
</a:t>
          </a:r>
          <a:r>
            <a:rPr lang="en-US" cap="none" sz="1100" b="0" i="0" u="none" baseline="0">
              <a:solidFill>
                <a:srgbClr val="000000"/>
              </a:solidFill>
            </a:rPr>
            <a:t>- Los cursos de formación recibidos o impartidos, certificados con aprovechamiento o asistencia, en el marco del Acuerdo de formación para el empleo o de los planes para la formación continua del personal de las administraciones públicas.
</a:t>
          </a:r>
          <a:r>
            <a:rPr lang="en-US" cap="none" sz="800" b="0" i="0" u="none" baseline="0">
              <a:solidFill>
                <a:srgbClr val="000000"/>
              </a:solidFill>
            </a:rPr>
            <a:t>
</a:t>
          </a:r>
          <a:r>
            <a:rPr lang="en-US" cap="none" sz="1100" b="0" i="0" u="none" baseline="0">
              <a:solidFill>
                <a:srgbClr val="000000"/>
              </a:solidFill>
            </a:rPr>
            <a:t>- Todos los cursos de formación certificados con aprovechamiento o asistencia, impartidos o promovidos por cualquier administración pública territorial y Escuelas de Administración Pública.
</a:t>
          </a:r>
          <a:r>
            <a:rPr lang="en-US" cap="none" sz="800" b="0" i="0" u="none" baseline="0">
              <a:solidFill>
                <a:srgbClr val="000000"/>
              </a:solidFill>
            </a:rPr>
            <a:t>
</a:t>
          </a:r>
          <a:r>
            <a:rPr lang="en-US" cap="none" sz="1100" b="0" i="0" u="none" baseline="0">
              <a:solidFill>
                <a:srgbClr val="000000"/>
              </a:solidFill>
            </a:rPr>
            <a:t>- Los cursos de formación homologados por las escuelas de administración pública.
</a:t>
          </a:r>
          <a:r>
            <a:rPr lang="en-US" cap="none" sz="800" b="0" i="0" u="none" baseline="0">
              <a:solidFill>
                <a:srgbClr val="000000"/>
              </a:solidFill>
            </a:rPr>
            <a:t>
</a:t>
          </a:r>
          <a:r>
            <a:rPr lang="en-US" cap="none" sz="1100" b="0" i="0" u="none" baseline="0">
              <a:solidFill>
                <a:srgbClr val="000000"/>
              </a:solidFill>
            </a:rPr>
            <a:t>- Los cursos impartidos por las organizaciones sindicales en el marco de los acuerdos de formación continua con la Administración.
</a:t>
          </a:r>
          <a:r>
            <a:rPr lang="en-US" cap="none" sz="800" b="0" i="0" u="none" baseline="0">
              <a:solidFill>
                <a:srgbClr val="000000"/>
              </a:solidFill>
            </a:rPr>
            <a:t>
</a:t>
          </a:r>
          <a:r>
            <a:rPr lang="en-US" cap="none" sz="1100" b="0" i="0" u="none" baseline="0">
              <a:solidFill>
                <a:srgbClr val="000000"/>
              </a:solidFill>
            </a:rPr>
            <a:t>b) No se valorarán en este apartado los certificados que no indiquen las horas de duración o los créditos de la acción formativa, los que correspondan a una carrera universitaria, los de doctorado, la superación de asignaturas de un estudio académico, ni los derivados de procesos selectivos.
</a:t>
          </a:r>
          <a:r>
            <a:rPr lang="en-US" cap="none" sz="800" b="0" i="0" u="none" baseline="0">
              <a:solidFill>
                <a:srgbClr val="000000"/>
              </a:solidFill>
            </a:rPr>
            <a:t>
</a:t>
          </a:r>
          <a:r>
            <a:rPr lang="en-US" cap="none" sz="1100" b="0" i="0" u="none" baseline="0">
              <a:solidFill>
                <a:srgbClr val="000000"/>
              </a:solidFill>
            </a:rPr>
            <a:t>c) Si el certificado acreditativo del curso indica créditos, se valorará a razón de 25 horas por cada crédito ECTS.
</a:t>
          </a:r>
          <a:r>
            <a:rPr lang="en-US" cap="none" sz="1100" b="0" i="0" u="none" baseline="0">
              <a:solidFill>
                <a:srgbClr val="000000"/>
              </a:solidFill>
            </a:rPr>
            <a:t>Si no se indica el tipo de crédito, se entenderá que son créditos de la anterior ordenación universitaria (CFC o LRU) y, por lo tanto, se valorarán a razón de 10 horas por crédito.
</a:t>
          </a:r>
          <a:r>
            <a:rPr lang="en-US" cap="none" sz="800" b="0" i="0" u="none" baseline="0">
              <a:solidFill>
                <a:srgbClr val="000000"/>
              </a:solidFill>
            </a:rPr>
            <a:t>
</a:t>
          </a:r>
          <a:r>
            <a:rPr lang="en-US" cap="none" sz="1100" b="0" i="0" u="none" baseline="0">
              <a:solidFill>
                <a:srgbClr val="000000"/>
              </a:solidFill>
            </a:rPr>
            <a:t>Cuando haya discrepancia entre las horas y los créditos en los certificados de una acción formativa, prevalecerán las horas.
</a:t>
          </a:r>
          <a:r>
            <a:rPr lang="en-US" cap="none" sz="800" b="0" i="0" u="none" baseline="0">
              <a:solidFill>
                <a:srgbClr val="000000"/>
              </a:solidFill>
            </a:rPr>
            <a:t>
</a:t>
          </a:r>
          <a:r>
            <a:rPr lang="en-US" cap="none" sz="1100" b="0" i="0" u="none" baseline="0">
              <a:solidFill>
                <a:srgbClr val="000000"/>
              </a:solidFill>
            </a:rPr>
            <a:t>d) En todos los casos, se valorarán una sola vez las acciones formativas relativas a una misma cuestión o en un mismo programa, aunque se haya repetido la participación o la impartición.
</a:t>
          </a:r>
          <a:r>
            <a:rPr lang="en-US" cap="none" sz="800" b="0" i="0" u="none" baseline="0">
              <a:solidFill>
                <a:srgbClr val="000000"/>
              </a:solidFill>
            </a:rPr>
            <a:t>
</a:t>
          </a:r>
          <a:r>
            <a:rPr lang="en-US" cap="none" sz="1100" b="0" i="0" u="none" baseline="0">
              <a:solidFill>
                <a:srgbClr val="000000"/>
              </a:solidFill>
            </a:rPr>
            <a:t>e) solo se valorará el certificado de nivel superior o el certificado que acredite un número superior de horas de entre los referidos a una misma aplicación de ofimática como usuario.</a:t>
          </a:r>
        </a:p>
      </xdr:txBody>
    </xdr:sp>
    <xdr:clientData/>
  </xdr:twoCellAnchor>
  <xdr:twoCellAnchor>
    <xdr:from>
      <xdr:col>15</xdr:col>
      <xdr:colOff>19050</xdr:colOff>
      <xdr:row>141</xdr:row>
      <xdr:rowOff>38100</xdr:rowOff>
    </xdr:from>
    <xdr:to>
      <xdr:col>27</xdr:col>
      <xdr:colOff>314325</xdr:colOff>
      <xdr:row>149</xdr:row>
      <xdr:rowOff>85725</xdr:rowOff>
    </xdr:to>
    <xdr:sp>
      <xdr:nvSpPr>
        <xdr:cNvPr id="7" name="Rectángulo 7"/>
        <xdr:cNvSpPr>
          <a:spLocks/>
        </xdr:cNvSpPr>
      </xdr:nvSpPr>
      <xdr:spPr>
        <a:xfrm>
          <a:off x="9039225" y="30822900"/>
          <a:ext cx="6257925" cy="2133600"/>
        </a:xfrm>
        <a:prstGeom prst="rect">
          <a:avLst/>
        </a:prstGeom>
        <a:noFill/>
        <a:ln w="15875" cmpd="sng">
          <a:solidFill>
            <a:srgbClr val="1F4E79"/>
          </a:solidFill>
          <a:headEnd type="none"/>
          <a:tailEnd type="none"/>
        </a:ln>
      </xdr:spPr>
      <xdr:txBody>
        <a:bodyPr vertOverflow="clip" wrap="square"/>
        <a:p>
          <a:pPr algn="l">
            <a:defRPr/>
          </a:pPr>
          <a:r>
            <a:rPr lang="en-US" cap="none" sz="1100" b="1" i="0" u="sng" baseline="0">
              <a:solidFill>
                <a:srgbClr val="000000"/>
              </a:solidFill>
            </a:rPr>
            <a:t>Trienios</a:t>
          </a:r>
          <a:r>
            <a:rPr lang="en-US" cap="none" sz="1100" b="0" i="0" u="none" baseline="0">
              <a:solidFill>
                <a:srgbClr val="000000"/>
              </a:solidFill>
            </a:rPr>
            <a:t>. Acreditación del mérito: 
</a:t>
          </a:r>
          <a:r>
            <a:rPr lang="en-US" cap="none" sz="1100" b="0" i="0" u="none" baseline="0">
              <a:solidFill>
                <a:srgbClr val="000000"/>
              </a:solidFill>
            </a:rPr>
            <a:t>- En caso de que la persona interesada no se oponga expresamente, el Ayuntamiento de Santa Eulària des Riu incorporará de oficio al expediente del concurso un extracto de los trienios reconocidos al personal del Ayuntamiento de Santa Eulària des Riu.
</a:t>
          </a:r>
          <a:r>
            <a:rPr lang="en-US" cap="none" sz="800" b="0" i="0" u="none" baseline="0">
              <a:solidFill>
                <a:srgbClr val="000000"/>
              </a:solidFill>
            </a:rPr>
            <a:t>
</a:t>
          </a:r>
          <a:r>
            <a:rPr lang="en-US" cap="none" sz="1100" b="0" i="0" u="none" baseline="0">
              <a:solidFill>
                <a:srgbClr val="000000"/>
              </a:solidFill>
            </a:rPr>
            <a:t>En el caso de trienios reconocidos por otras administraciones públicas, se tendrá que aportar el certificado o documento acreditativo expedido por la Administración correspondiente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08">
    <tabColor indexed="13"/>
  </sheetPr>
  <dimension ref="A13:AG484"/>
  <sheetViews>
    <sheetView showGridLines="0" showRowColHeaders="0" tabSelected="1" zoomScaleSheetLayoutView="70" zoomScalePageLayoutView="0" workbookViewId="0" topLeftCell="A1">
      <selection activeCell="C108" sqref="C108"/>
    </sheetView>
  </sheetViews>
  <sheetFormatPr defaultColWidth="11.421875" defaultRowHeight="12.75"/>
  <cols>
    <col min="1" max="1" width="10.28125" style="1" customWidth="1"/>
    <col min="2" max="2" width="14.28125" style="1" customWidth="1"/>
    <col min="3" max="3" width="14.421875" style="3" customWidth="1"/>
    <col min="4" max="4" width="13.8515625" style="3" customWidth="1"/>
    <col min="5" max="5" width="15.00390625" style="3" customWidth="1"/>
    <col min="6" max="6" width="14.57421875" style="1" customWidth="1"/>
    <col min="7" max="7" width="11.28125" style="1" customWidth="1"/>
    <col min="8" max="8" width="11.7109375" style="1" customWidth="1"/>
    <col min="9" max="9" width="11.421875" style="1" customWidth="1"/>
    <col min="10" max="10" width="11.00390625" style="1" customWidth="1"/>
    <col min="11" max="11" width="1.57421875" style="1" customWidth="1"/>
    <col min="12" max="13" width="1.8515625" style="1" customWidth="1"/>
    <col min="14" max="14" width="0.9921875" style="1" customWidth="1"/>
    <col min="15" max="15" width="1.1484375" style="1" customWidth="1"/>
    <col min="16" max="16" width="6.28125" style="1" bestFit="1" customWidth="1"/>
    <col min="17" max="18" width="8.57421875" style="1" bestFit="1" customWidth="1"/>
    <col min="19" max="19" width="6.7109375" style="1" bestFit="1" customWidth="1"/>
    <col min="20" max="20" width="5.57421875" style="1" bestFit="1" customWidth="1"/>
    <col min="21" max="21" width="4.421875" style="1" bestFit="1" customWidth="1"/>
    <col min="22" max="22" width="4.57421875" style="1" bestFit="1" customWidth="1"/>
    <col min="23" max="23" width="2.57421875" style="1" bestFit="1" customWidth="1"/>
    <col min="24" max="25" width="2.7109375" style="1" bestFit="1" customWidth="1"/>
    <col min="26" max="26" width="14.7109375" style="1" customWidth="1"/>
    <col min="27" max="27" width="22.00390625" style="1" bestFit="1" customWidth="1"/>
    <col min="28" max="28" width="14.57421875" style="1" bestFit="1" customWidth="1"/>
    <col min="29" max="29" width="3.7109375" style="1" bestFit="1" customWidth="1"/>
    <col min="30" max="30" width="11.421875" style="1" customWidth="1"/>
    <col min="31" max="31" width="2.57421875" style="1" customWidth="1"/>
    <col min="32" max="32" width="8.28125" style="1" bestFit="1" customWidth="1"/>
    <col min="33" max="33" width="6.57421875" style="1" bestFit="1" customWidth="1"/>
    <col min="34" max="16384" width="11.421875" style="1" customWidth="1"/>
  </cols>
  <sheetData>
    <row r="1" ht="12"/>
    <row r="2" ht="12"/>
    <row r="3" ht="12"/>
    <row r="4" ht="12"/>
    <row r="5" ht="12"/>
    <row r="6" ht="12"/>
    <row r="7" ht="12"/>
    <row r="8" ht="12"/>
    <row r="9" ht="12"/>
    <row r="10" ht="12"/>
    <row r="11" ht="12"/>
    <row r="12" ht="12.75" thickBot="1"/>
    <row r="13" spans="1:16" s="65" customFormat="1" ht="24.75" customHeight="1" thickBot="1">
      <c r="A13" s="138" t="s">
        <v>60</v>
      </c>
      <c r="B13" s="139"/>
      <c r="C13" s="139"/>
      <c r="D13" s="139"/>
      <c r="E13" s="139"/>
      <c r="F13" s="139"/>
      <c r="G13" s="139"/>
      <c r="H13" s="139"/>
      <c r="I13" s="139"/>
      <c r="J13" s="140"/>
      <c r="K13" s="78"/>
      <c r="L13" s="78"/>
      <c r="M13" s="78"/>
      <c r="N13" s="78"/>
      <c r="O13" s="78"/>
      <c r="P13" s="78"/>
    </row>
    <row r="14" spans="1:15" ht="8.25" customHeight="1">
      <c r="A14" s="7"/>
      <c r="B14" s="7"/>
      <c r="C14" s="7"/>
      <c r="D14" s="7"/>
      <c r="E14" s="7"/>
      <c r="F14" s="7"/>
      <c r="G14" s="7"/>
      <c r="H14" s="7"/>
      <c r="I14" s="7"/>
      <c r="J14" s="7"/>
      <c r="K14" s="7"/>
      <c r="L14" s="7"/>
      <c r="M14" s="7"/>
      <c r="N14" s="7"/>
      <c r="O14" s="7"/>
    </row>
    <row r="15" spans="1:25" ht="26.25" customHeight="1">
      <c r="A15" s="141" t="s">
        <v>82</v>
      </c>
      <c r="B15" s="141"/>
      <c r="C15" s="141"/>
      <c r="D15" s="141"/>
      <c r="E15" s="141"/>
      <c r="F15" s="141"/>
      <c r="G15" s="141"/>
      <c r="H15" s="141"/>
      <c r="I15" s="141"/>
      <c r="J15" s="141"/>
      <c r="K15" s="79"/>
      <c r="L15" s="79"/>
      <c r="M15" s="79"/>
      <c r="N15" s="79"/>
      <c r="O15" s="79"/>
      <c r="Y15" s="8"/>
    </row>
    <row r="16" spans="3:25" ht="14.25" customHeight="1">
      <c r="C16" s="1"/>
      <c r="D16" s="1"/>
      <c r="E16" s="1"/>
      <c r="Y16" s="3"/>
    </row>
    <row r="17" spans="1:19" ht="24.75" customHeight="1">
      <c r="A17" s="142" t="s">
        <v>61</v>
      </c>
      <c r="B17" s="142"/>
      <c r="C17" s="142"/>
      <c r="D17" s="143"/>
      <c r="E17" s="143"/>
      <c r="F17" s="143"/>
      <c r="G17" s="143"/>
      <c r="H17" s="143"/>
      <c r="I17" s="143"/>
      <c r="J17" s="143"/>
      <c r="S17" s="9"/>
    </row>
    <row r="18" spans="1:10" ht="12.75" customHeight="1">
      <c r="A18" s="77"/>
      <c r="B18" s="77"/>
      <c r="C18" s="77"/>
      <c r="D18" s="1"/>
      <c r="E18" s="1"/>
      <c r="I18" s="10"/>
      <c r="J18" s="10"/>
    </row>
    <row r="19" spans="1:10" ht="24.75" customHeight="1">
      <c r="A19" s="142" t="s">
        <v>63</v>
      </c>
      <c r="B19" s="142"/>
      <c r="C19" s="142"/>
      <c r="D19" s="143"/>
      <c r="E19" s="143"/>
      <c r="F19" s="143"/>
      <c r="G19" s="143"/>
      <c r="H19" s="143"/>
      <c r="I19" s="143"/>
      <c r="J19" s="143"/>
    </row>
    <row r="20" spans="1:10" ht="12.75" customHeight="1">
      <c r="A20" s="77"/>
      <c r="B20" s="77"/>
      <c r="C20" s="77"/>
      <c r="D20" s="1"/>
      <c r="E20" s="1"/>
      <c r="I20" s="10"/>
      <c r="J20" s="10"/>
    </row>
    <row r="21" spans="1:10" ht="24.75" customHeight="1">
      <c r="A21" s="142" t="s">
        <v>64</v>
      </c>
      <c r="B21" s="142"/>
      <c r="C21" s="142"/>
      <c r="D21" s="143"/>
      <c r="E21" s="143"/>
      <c r="F21" s="143"/>
      <c r="G21" s="143"/>
      <c r="H21" s="143"/>
      <c r="I21" s="143"/>
      <c r="J21" s="143"/>
    </row>
    <row r="22" spans="3:10" ht="12.75" customHeight="1">
      <c r="C22" s="1"/>
      <c r="D22" s="1"/>
      <c r="E22" s="1"/>
      <c r="J22" s="10"/>
    </row>
    <row r="23" spans="5:12" ht="12.75" customHeight="1" thickBot="1">
      <c r="E23" s="15"/>
      <c r="F23" s="16"/>
      <c r="G23" s="16"/>
      <c r="H23" s="133"/>
      <c r="I23" s="133"/>
      <c r="J23" s="133"/>
      <c r="K23" s="11"/>
      <c r="L23" s="11"/>
    </row>
    <row r="24" spans="1:13" ht="18" customHeight="1">
      <c r="A24" s="144" t="s">
        <v>6</v>
      </c>
      <c r="B24" s="145"/>
      <c r="C24" s="145"/>
      <c r="D24" s="146"/>
      <c r="E24" s="72" t="s">
        <v>5</v>
      </c>
      <c r="F24" s="73" t="s">
        <v>7</v>
      </c>
      <c r="G24" s="16"/>
      <c r="H24" s="150" t="s">
        <v>81</v>
      </c>
      <c r="I24" s="151"/>
      <c r="J24" s="152"/>
      <c r="K24" s="17"/>
      <c r="L24" s="11"/>
      <c r="M24" s="11"/>
    </row>
    <row r="25" spans="1:13" ht="18" customHeight="1">
      <c r="A25" s="147" t="s">
        <v>52</v>
      </c>
      <c r="B25" s="148"/>
      <c r="C25" s="148"/>
      <c r="D25" s="149"/>
      <c r="E25" s="66">
        <f>+D39</f>
        <v>0</v>
      </c>
      <c r="F25" s="74">
        <f>+C39</f>
        <v>45</v>
      </c>
      <c r="G25" s="16"/>
      <c r="H25" s="153"/>
      <c r="I25" s="154"/>
      <c r="J25" s="155"/>
      <c r="K25" s="17"/>
      <c r="L25" s="11"/>
      <c r="M25" s="11"/>
    </row>
    <row r="26" spans="1:13" ht="18" customHeight="1">
      <c r="A26" s="147" t="s">
        <v>53</v>
      </c>
      <c r="B26" s="148"/>
      <c r="C26" s="148"/>
      <c r="D26" s="149"/>
      <c r="E26" s="66">
        <f>+D58</f>
        <v>0</v>
      </c>
      <c r="F26" s="74">
        <f>+C58</f>
        <v>55</v>
      </c>
      <c r="G26" s="16"/>
      <c r="H26" s="153"/>
      <c r="I26" s="154"/>
      <c r="J26" s="155"/>
      <c r="K26" s="17"/>
      <c r="L26" s="11"/>
      <c r="M26" s="11"/>
    </row>
    <row r="27" spans="1:13" ht="18" customHeight="1">
      <c r="A27" s="67" t="s">
        <v>54</v>
      </c>
      <c r="B27" s="67"/>
      <c r="C27" s="67"/>
      <c r="D27" s="68">
        <f>+D64</f>
        <v>0</v>
      </c>
      <c r="E27" s="76" t="s">
        <v>62</v>
      </c>
      <c r="F27" s="75" t="s">
        <v>62</v>
      </c>
      <c r="G27" s="16"/>
      <c r="H27" s="153"/>
      <c r="I27" s="154"/>
      <c r="J27" s="155"/>
      <c r="K27" s="17"/>
      <c r="L27" s="11"/>
      <c r="M27" s="11"/>
    </row>
    <row r="28" spans="1:13" ht="18" customHeight="1">
      <c r="A28" s="67" t="s">
        <v>55</v>
      </c>
      <c r="B28" s="69"/>
      <c r="C28" s="70"/>
      <c r="D28" s="68">
        <f>+D82</f>
        <v>0</v>
      </c>
      <c r="E28" s="76" t="s">
        <v>62</v>
      </c>
      <c r="F28" s="75" t="s">
        <v>62</v>
      </c>
      <c r="G28" s="16"/>
      <c r="H28" s="168">
        <f>+E33</f>
        <v>0</v>
      </c>
      <c r="I28" s="169"/>
      <c r="J28" s="170"/>
      <c r="K28" s="17"/>
      <c r="L28" s="11"/>
      <c r="M28" s="11"/>
    </row>
    <row r="29" spans="1:11" ht="18" customHeight="1">
      <c r="A29" s="67" t="s">
        <v>56</v>
      </c>
      <c r="B29" s="69"/>
      <c r="C29" s="70"/>
      <c r="D29" s="68">
        <f>+D104</f>
        <v>0</v>
      </c>
      <c r="E29" s="76" t="s">
        <v>62</v>
      </c>
      <c r="F29" s="75" t="s">
        <v>62</v>
      </c>
      <c r="G29" s="16"/>
      <c r="H29" s="168"/>
      <c r="I29" s="169"/>
      <c r="J29" s="170"/>
      <c r="K29" s="11"/>
    </row>
    <row r="30" spans="1:11" ht="18" customHeight="1">
      <c r="A30" s="67" t="s">
        <v>57</v>
      </c>
      <c r="B30" s="69"/>
      <c r="C30" s="70"/>
      <c r="D30" s="68">
        <f>+D124</f>
        <v>0</v>
      </c>
      <c r="E30" s="76" t="s">
        <v>62</v>
      </c>
      <c r="F30" s="75" t="s">
        <v>62</v>
      </c>
      <c r="G30" s="16"/>
      <c r="H30" s="168"/>
      <c r="I30" s="169"/>
      <c r="J30" s="170"/>
      <c r="K30" s="11"/>
    </row>
    <row r="31" spans="1:13" ht="18" customHeight="1" thickBot="1">
      <c r="A31" s="67" t="s">
        <v>58</v>
      </c>
      <c r="B31" s="69"/>
      <c r="C31" s="70"/>
      <c r="D31" s="71">
        <f>+D145</f>
        <v>0</v>
      </c>
      <c r="E31" s="76" t="s">
        <v>62</v>
      </c>
      <c r="F31" s="75" t="s">
        <v>62</v>
      </c>
      <c r="G31" s="16"/>
      <c r="H31" s="171"/>
      <c r="I31" s="172"/>
      <c r="J31" s="173"/>
      <c r="K31" s="17"/>
      <c r="L31" s="11"/>
      <c r="M31" s="11"/>
    </row>
    <row r="32" spans="1:21" ht="18" customHeight="1">
      <c r="A32" s="156" t="s">
        <v>72</v>
      </c>
      <c r="B32" s="157"/>
      <c r="C32" s="158"/>
      <c r="D32" s="134">
        <f>SUM(D27:D31)</f>
        <v>0</v>
      </c>
      <c r="E32" s="76" t="s">
        <v>62</v>
      </c>
      <c r="F32" s="75" t="s">
        <v>62</v>
      </c>
      <c r="G32" s="16"/>
      <c r="H32" s="16"/>
      <c r="I32" s="16"/>
      <c r="J32" s="16"/>
      <c r="K32" s="17"/>
      <c r="L32" s="11"/>
      <c r="M32" s="11"/>
      <c r="N32" s="18"/>
      <c r="O32" s="18"/>
      <c r="P32" s="18"/>
      <c r="Q32" s="18"/>
      <c r="R32" s="18"/>
      <c r="S32" s="18"/>
      <c r="T32" s="18"/>
      <c r="U32" s="18"/>
    </row>
    <row r="33" spans="1:26" ht="18" customHeight="1">
      <c r="A33" s="159" t="s">
        <v>59</v>
      </c>
      <c r="B33" s="160"/>
      <c r="C33" s="160"/>
      <c r="D33" s="161"/>
      <c r="E33" s="63">
        <f>SUM(E25:E32)</f>
        <v>0</v>
      </c>
      <c r="F33" s="64">
        <f>SUM(F25:F32)</f>
        <v>100</v>
      </c>
      <c r="G33" s="16"/>
      <c r="I33" s="16"/>
      <c r="J33" s="16"/>
      <c r="K33" s="16"/>
      <c r="L33" s="16"/>
      <c r="M33" s="17"/>
      <c r="N33" s="17"/>
      <c r="O33" s="17"/>
      <c r="P33" s="17"/>
      <c r="Q33" s="11"/>
      <c r="R33" s="11"/>
      <c r="S33" s="18"/>
      <c r="T33" s="18"/>
      <c r="U33" s="18"/>
      <c r="V33" s="18"/>
      <c r="W33" s="18"/>
      <c r="X33" s="18"/>
      <c r="Y33" s="18"/>
      <c r="Z33" s="18"/>
    </row>
    <row r="34" spans="1:24" ht="12.75" customHeight="1" thickBot="1">
      <c r="A34" s="13"/>
      <c r="B34" s="13"/>
      <c r="C34" s="14"/>
      <c r="D34" s="12"/>
      <c r="E34" s="16"/>
      <c r="F34" s="16"/>
      <c r="G34" s="16"/>
      <c r="H34" s="16"/>
      <c r="I34" s="16"/>
      <c r="J34" s="16"/>
      <c r="K34" s="17"/>
      <c r="L34" s="17"/>
      <c r="M34" s="17"/>
      <c r="N34" s="17"/>
      <c r="O34" s="11"/>
      <c r="P34" s="11"/>
      <c r="Q34" s="18"/>
      <c r="R34" s="18"/>
      <c r="S34" s="18"/>
      <c r="T34" s="18"/>
      <c r="U34" s="18"/>
      <c r="V34" s="18"/>
      <c r="W34" s="18"/>
      <c r="X34" s="18"/>
    </row>
    <row r="35" spans="1:25" ht="12.75" customHeight="1" thickBot="1">
      <c r="A35" s="82"/>
      <c r="B35" s="83"/>
      <c r="C35" s="84"/>
      <c r="D35" s="85"/>
      <c r="E35" s="86"/>
      <c r="F35" s="87"/>
      <c r="G35" s="87"/>
      <c r="H35" s="87"/>
      <c r="I35" s="87"/>
      <c r="J35" s="87"/>
      <c r="K35" s="87"/>
      <c r="L35" s="131"/>
      <c r="M35" s="22"/>
      <c r="N35" s="17"/>
      <c r="O35" s="17"/>
      <c r="P35" s="11"/>
      <c r="Q35" s="11"/>
      <c r="R35" s="18"/>
      <c r="S35" s="18"/>
      <c r="T35" s="18"/>
      <c r="U35" s="18"/>
      <c r="V35" s="18"/>
      <c r="W35" s="18"/>
      <c r="X35" s="18"/>
      <c r="Y35" s="18"/>
    </row>
    <row r="36" spans="1:21" ht="20.25" customHeight="1" thickBot="1">
      <c r="A36" s="162" t="s">
        <v>15</v>
      </c>
      <c r="B36" s="163"/>
      <c r="C36" s="163"/>
      <c r="D36" s="163"/>
      <c r="E36" s="163"/>
      <c r="F36" s="163"/>
      <c r="G36" s="163"/>
      <c r="H36" s="163"/>
      <c r="I36" s="163"/>
      <c r="J36" s="164"/>
      <c r="K36" s="17"/>
      <c r="L36" s="126"/>
      <c r="M36" s="11"/>
      <c r="N36" s="18"/>
      <c r="O36" s="18"/>
      <c r="P36" s="18"/>
      <c r="Q36" s="18"/>
      <c r="R36" s="18"/>
      <c r="S36" s="18"/>
      <c r="T36" s="18"/>
      <c r="U36" s="18"/>
    </row>
    <row r="37" spans="1:25" ht="20.25">
      <c r="A37" s="90"/>
      <c r="B37" s="13"/>
      <c r="C37" s="14"/>
      <c r="D37" s="38"/>
      <c r="E37" s="38"/>
      <c r="F37" s="38"/>
      <c r="G37" s="39"/>
      <c r="H37" s="2"/>
      <c r="I37" s="2"/>
      <c r="J37" s="2"/>
      <c r="K37" s="21"/>
      <c r="L37" s="97"/>
      <c r="M37" s="22"/>
      <c r="N37" s="17"/>
      <c r="O37" s="17"/>
      <c r="P37" s="11"/>
      <c r="Q37" s="11"/>
      <c r="R37" s="18"/>
      <c r="S37" s="18"/>
      <c r="T37" s="18"/>
      <c r="U37" s="18"/>
      <c r="V37" s="18"/>
      <c r="W37" s="18"/>
      <c r="X37" s="18"/>
      <c r="Y37" s="18"/>
    </row>
    <row r="38" spans="1:25" ht="36.75" customHeight="1">
      <c r="A38" s="90"/>
      <c r="B38" s="40" t="s">
        <v>24</v>
      </c>
      <c r="C38" s="45" t="s">
        <v>13</v>
      </c>
      <c r="D38" s="165" t="s">
        <v>65</v>
      </c>
      <c r="E38" s="166"/>
      <c r="F38" s="38"/>
      <c r="G38" s="39"/>
      <c r="H38" s="2"/>
      <c r="I38" s="2"/>
      <c r="J38" s="2"/>
      <c r="K38" s="21"/>
      <c r="L38" s="97"/>
      <c r="M38" s="22"/>
      <c r="N38" s="17"/>
      <c r="O38" s="17"/>
      <c r="P38" s="11"/>
      <c r="Q38" s="11"/>
      <c r="R38" s="18"/>
      <c r="S38" s="18"/>
      <c r="T38" s="18"/>
      <c r="U38" s="18"/>
      <c r="V38" s="18"/>
      <c r="W38" s="18"/>
      <c r="X38" s="18"/>
      <c r="Y38" s="18"/>
    </row>
    <row r="39" spans="1:25" ht="24.75" customHeight="1">
      <c r="A39" s="90"/>
      <c r="B39" s="80">
        <f>+J51</f>
        <v>0</v>
      </c>
      <c r="C39" s="46">
        <v>45</v>
      </c>
      <c r="D39" s="167">
        <f>IF(B39&lt;=C39,B39,C39)</f>
        <v>0</v>
      </c>
      <c r="E39" s="167"/>
      <c r="F39" s="38"/>
      <c r="G39" s="39"/>
      <c r="H39" s="2"/>
      <c r="I39" s="2"/>
      <c r="J39" s="2"/>
      <c r="K39" s="21"/>
      <c r="L39" s="97"/>
      <c r="M39" s="22"/>
      <c r="N39" s="17"/>
      <c r="O39" s="17"/>
      <c r="P39" s="11"/>
      <c r="Q39" s="11"/>
      <c r="R39" s="18"/>
      <c r="S39" s="18"/>
      <c r="T39" s="18"/>
      <c r="U39" s="18"/>
      <c r="V39" s="18"/>
      <c r="W39" s="18"/>
      <c r="X39" s="18"/>
      <c r="Y39" s="18"/>
    </row>
    <row r="40" spans="1:25" ht="12.75" customHeight="1">
      <c r="A40" s="92"/>
      <c r="B40" s="13"/>
      <c r="C40" s="14"/>
      <c r="D40" s="93"/>
      <c r="E40" s="20"/>
      <c r="F40" s="21"/>
      <c r="G40" s="21"/>
      <c r="H40" s="21"/>
      <c r="I40" s="21"/>
      <c r="J40" s="21"/>
      <c r="K40" s="21"/>
      <c r="L40" s="97"/>
      <c r="M40" s="22"/>
      <c r="N40" s="17"/>
      <c r="O40" s="17"/>
      <c r="P40" s="11"/>
      <c r="Q40" s="11"/>
      <c r="R40" s="18"/>
      <c r="S40" s="18"/>
      <c r="T40" s="18"/>
      <c r="U40" s="18"/>
      <c r="V40" s="18"/>
      <c r="W40" s="18"/>
      <c r="X40" s="18"/>
      <c r="Y40" s="18"/>
    </row>
    <row r="41" spans="1:25" s="2" customFormat="1" ht="12.75" customHeight="1">
      <c r="A41" s="94"/>
      <c r="B41" s="43"/>
      <c r="C41" s="43"/>
      <c r="D41" s="43"/>
      <c r="E41" s="43"/>
      <c r="F41" s="43"/>
      <c r="G41" s="43"/>
      <c r="H41" s="43"/>
      <c r="I41" s="43"/>
      <c r="J41" s="43"/>
      <c r="K41" s="21"/>
      <c r="L41" s="97"/>
      <c r="M41" s="22"/>
      <c r="N41" s="17"/>
      <c r="O41" s="17"/>
      <c r="P41" s="44"/>
      <c r="Q41" s="44"/>
      <c r="R41" s="18"/>
      <c r="S41" s="18"/>
      <c r="T41" s="18"/>
      <c r="U41" s="18"/>
      <c r="V41" s="18"/>
      <c r="W41" s="18"/>
      <c r="X41" s="18"/>
      <c r="Y41" s="18"/>
    </row>
    <row r="42" spans="1:24" s="23" customFormat="1" ht="33" customHeight="1">
      <c r="A42" s="95"/>
      <c r="B42" s="13"/>
      <c r="C42" s="14"/>
      <c r="D42" s="93"/>
      <c r="E42" s="24"/>
      <c r="F42" s="96"/>
      <c r="G42" s="96"/>
      <c r="H42" s="41" t="s">
        <v>9</v>
      </c>
      <c r="I42" s="42" t="s">
        <v>10</v>
      </c>
      <c r="J42" s="42" t="s">
        <v>12</v>
      </c>
      <c r="K42" s="130"/>
      <c r="L42" s="132"/>
      <c r="M42" s="17"/>
      <c r="N42" s="17"/>
      <c r="O42" s="17"/>
      <c r="P42" s="11"/>
      <c r="Q42" s="11"/>
      <c r="R42" s="26"/>
      <c r="S42" s="26"/>
      <c r="T42" s="26"/>
      <c r="U42" s="26"/>
      <c r="V42" s="26"/>
      <c r="W42" s="26"/>
      <c r="X42" s="26"/>
    </row>
    <row r="43" spans="1:24" ht="31.5" customHeight="1">
      <c r="A43" s="177" t="s">
        <v>77</v>
      </c>
      <c r="B43" s="178"/>
      <c r="C43" s="178"/>
      <c r="D43" s="178"/>
      <c r="E43" s="178"/>
      <c r="F43" s="178"/>
      <c r="G43" s="179"/>
      <c r="H43" s="135"/>
      <c r="I43" s="33">
        <v>0.25</v>
      </c>
      <c r="J43" s="36">
        <f>IF(H43&lt;&gt;"",H43*I43,"")</f>
      </c>
      <c r="K43" s="22"/>
      <c r="L43" s="4"/>
      <c r="M43" s="17"/>
      <c r="N43" s="17"/>
      <c r="O43" s="17"/>
      <c r="P43" s="11"/>
      <c r="Q43" s="11"/>
      <c r="R43" s="18"/>
      <c r="S43" s="18"/>
      <c r="T43" s="18"/>
      <c r="U43" s="18"/>
      <c r="V43" s="18"/>
      <c r="W43" s="18"/>
      <c r="X43" s="18"/>
    </row>
    <row r="44" spans="1:24" ht="6.75" customHeight="1">
      <c r="A44" s="98"/>
      <c r="B44" s="29"/>
      <c r="C44" s="30"/>
      <c r="D44" s="99"/>
      <c r="E44" s="31"/>
      <c r="F44" s="31"/>
      <c r="G44" s="6"/>
      <c r="H44" s="100"/>
      <c r="I44" s="96"/>
      <c r="J44" s="101"/>
      <c r="K44" s="22"/>
      <c r="L44" s="91"/>
      <c r="M44" s="17"/>
      <c r="N44" s="17"/>
      <c r="O44" s="17"/>
      <c r="P44" s="11"/>
      <c r="Q44" s="11"/>
      <c r="R44" s="18"/>
      <c r="S44" s="18"/>
      <c r="T44" s="18"/>
      <c r="U44" s="18"/>
      <c r="V44" s="18"/>
      <c r="W44" s="18"/>
      <c r="X44" s="18"/>
    </row>
    <row r="45" spans="1:24" ht="30" customHeight="1">
      <c r="A45" s="177" t="s">
        <v>78</v>
      </c>
      <c r="B45" s="178"/>
      <c r="C45" s="178"/>
      <c r="D45" s="178"/>
      <c r="E45" s="178"/>
      <c r="F45" s="178"/>
      <c r="G45" s="179"/>
      <c r="H45" s="136"/>
      <c r="I45" s="37">
        <v>0.25</v>
      </c>
      <c r="J45" s="35">
        <f>IF(H45&lt;&gt;"",H45*I45,"")</f>
      </c>
      <c r="K45" s="22"/>
      <c r="L45" s="4"/>
      <c r="M45" s="17"/>
      <c r="N45" s="17"/>
      <c r="O45" s="17"/>
      <c r="P45" s="11"/>
      <c r="Q45" s="11"/>
      <c r="R45" s="18"/>
      <c r="S45" s="18"/>
      <c r="T45" s="18"/>
      <c r="U45" s="18"/>
      <c r="V45" s="18"/>
      <c r="W45" s="18"/>
      <c r="X45" s="18"/>
    </row>
    <row r="46" spans="1:24" ht="6.75" customHeight="1">
      <c r="A46" s="98"/>
      <c r="B46" s="29"/>
      <c r="C46" s="30"/>
      <c r="D46" s="102"/>
      <c r="E46" s="32"/>
      <c r="F46" s="32"/>
      <c r="G46" s="6"/>
      <c r="H46" s="100"/>
      <c r="I46" s="96"/>
      <c r="J46" s="101"/>
      <c r="K46" s="17"/>
      <c r="L46" s="105"/>
      <c r="M46" s="17"/>
      <c r="N46" s="17"/>
      <c r="O46" s="17"/>
      <c r="P46" s="11"/>
      <c r="Q46" s="11"/>
      <c r="R46" s="18"/>
      <c r="S46" s="18"/>
      <c r="T46" s="18"/>
      <c r="U46" s="18"/>
      <c r="V46" s="18"/>
      <c r="W46" s="18"/>
      <c r="X46" s="18"/>
    </row>
    <row r="47" spans="1:25" ht="30.75" customHeight="1">
      <c r="A47" s="177" t="s">
        <v>79</v>
      </c>
      <c r="B47" s="178"/>
      <c r="C47" s="178"/>
      <c r="D47" s="178"/>
      <c r="E47" s="178"/>
      <c r="F47" s="178"/>
      <c r="G47" s="179"/>
      <c r="H47" s="136"/>
      <c r="I47" s="37">
        <v>0.1</v>
      </c>
      <c r="J47" s="35">
        <f>IF(H47&lt;&gt;"",H47*I47,"")</f>
      </c>
      <c r="K47" s="2"/>
      <c r="L47" s="89"/>
      <c r="M47" s="17"/>
      <c r="N47" s="17"/>
      <c r="O47" s="17"/>
      <c r="P47" s="11"/>
      <c r="Q47" s="11"/>
      <c r="R47" s="18"/>
      <c r="S47" s="18"/>
      <c r="T47" s="18"/>
      <c r="U47" s="18"/>
      <c r="V47" s="18"/>
      <c r="W47" s="18"/>
      <c r="X47" s="18"/>
      <c r="Y47" s="18"/>
    </row>
    <row r="48" spans="1:25" ht="6.75" customHeight="1">
      <c r="A48" s="98"/>
      <c r="B48" s="29"/>
      <c r="C48" s="30"/>
      <c r="D48" s="102"/>
      <c r="E48" s="32"/>
      <c r="F48" s="32"/>
      <c r="G48" s="6"/>
      <c r="H48" s="100"/>
      <c r="I48" s="96"/>
      <c r="J48" s="101"/>
      <c r="K48" s="2"/>
      <c r="L48" s="89"/>
      <c r="M48" s="17"/>
      <c r="N48" s="17"/>
      <c r="O48" s="17"/>
      <c r="P48" s="11"/>
      <c r="Q48" s="11"/>
      <c r="R48" s="18"/>
      <c r="S48" s="18"/>
      <c r="T48" s="18"/>
      <c r="U48" s="18"/>
      <c r="V48" s="18"/>
      <c r="W48" s="18"/>
      <c r="X48" s="18"/>
      <c r="Y48" s="18"/>
    </row>
    <row r="49" spans="1:25" ht="34.5" customHeight="1">
      <c r="A49" s="177" t="s">
        <v>80</v>
      </c>
      <c r="B49" s="178"/>
      <c r="C49" s="178"/>
      <c r="D49" s="178"/>
      <c r="E49" s="178"/>
      <c r="F49" s="178"/>
      <c r="G49" s="179"/>
      <c r="H49" s="136"/>
      <c r="I49" s="37">
        <v>0.1</v>
      </c>
      <c r="J49" s="35">
        <f>IF(H49&lt;&gt;"",H49*I49,"")</f>
      </c>
      <c r="K49" s="2"/>
      <c r="L49" s="89"/>
      <c r="M49" s="17"/>
      <c r="N49" s="17"/>
      <c r="O49" s="17"/>
      <c r="P49" s="11"/>
      <c r="Q49" s="11"/>
      <c r="R49" s="18"/>
      <c r="S49" s="18"/>
      <c r="T49" s="18"/>
      <c r="U49" s="18"/>
      <c r="V49" s="18"/>
      <c r="W49" s="18"/>
      <c r="X49" s="18"/>
      <c r="Y49" s="18"/>
    </row>
    <row r="50" spans="1:25" ht="6.75" customHeight="1">
      <c r="A50" s="98"/>
      <c r="B50" s="29"/>
      <c r="C50" s="30"/>
      <c r="D50" s="102"/>
      <c r="E50" s="32"/>
      <c r="F50" s="32"/>
      <c r="G50" s="6"/>
      <c r="H50" s="100"/>
      <c r="I50" s="96"/>
      <c r="J50" s="101"/>
      <c r="K50" s="2"/>
      <c r="L50" s="89"/>
      <c r="M50" s="17"/>
      <c r="N50" s="17"/>
      <c r="O50" s="17"/>
      <c r="P50" s="11"/>
      <c r="Q50" s="11"/>
      <c r="R50" s="18"/>
      <c r="S50" s="18"/>
      <c r="T50" s="18"/>
      <c r="U50" s="18"/>
      <c r="V50" s="18"/>
      <c r="W50" s="18"/>
      <c r="X50" s="18"/>
      <c r="Y50" s="18"/>
    </row>
    <row r="51" spans="1:25" ht="20.25" customHeight="1">
      <c r="A51" s="103"/>
      <c r="B51" s="27"/>
      <c r="C51" s="27"/>
      <c r="D51" s="27"/>
      <c r="E51" s="2"/>
      <c r="F51" s="180" t="s">
        <v>73</v>
      </c>
      <c r="G51" s="180"/>
      <c r="H51" s="180"/>
      <c r="I51" s="180"/>
      <c r="J51" s="34">
        <f>SUM(J43,J45,J47,J49)</f>
        <v>0</v>
      </c>
      <c r="K51" s="2"/>
      <c r="L51" s="89"/>
      <c r="M51" s="17"/>
      <c r="N51" s="17"/>
      <c r="O51" s="17"/>
      <c r="P51" s="11"/>
      <c r="Q51" s="11"/>
      <c r="R51" s="18"/>
      <c r="S51" s="18"/>
      <c r="T51" s="18"/>
      <c r="U51" s="18"/>
      <c r="V51" s="18"/>
      <c r="W51" s="18"/>
      <c r="X51" s="18"/>
      <c r="Y51" s="18"/>
    </row>
    <row r="52" spans="1:25" ht="12.75" customHeight="1" thickBot="1">
      <c r="A52" s="106"/>
      <c r="B52" s="107"/>
      <c r="C52" s="108"/>
      <c r="D52" s="109"/>
      <c r="E52" s="110"/>
      <c r="F52" s="111"/>
      <c r="G52" s="111"/>
      <c r="H52" s="111"/>
      <c r="I52" s="111"/>
      <c r="J52" s="111"/>
      <c r="K52" s="111"/>
      <c r="L52" s="129"/>
      <c r="M52" s="17"/>
      <c r="N52" s="17"/>
      <c r="O52" s="17"/>
      <c r="P52" s="11"/>
      <c r="Q52" s="11"/>
      <c r="R52" s="18"/>
      <c r="S52" s="18"/>
      <c r="T52" s="18"/>
      <c r="U52" s="18"/>
      <c r="V52" s="18"/>
      <c r="W52" s="18"/>
      <c r="X52" s="18"/>
      <c r="Y52" s="18"/>
    </row>
    <row r="53" spans="1:25" ht="7.5" customHeight="1" thickBot="1">
      <c r="A53" s="13"/>
      <c r="B53" s="13"/>
      <c r="C53" s="14"/>
      <c r="D53" s="104"/>
      <c r="E53" s="15"/>
      <c r="F53" s="16"/>
      <c r="G53" s="16"/>
      <c r="H53" s="16"/>
      <c r="I53" s="16"/>
      <c r="J53" s="16"/>
      <c r="K53" s="16"/>
      <c r="L53" s="17"/>
      <c r="M53" s="17"/>
      <c r="N53" s="17"/>
      <c r="O53" s="17"/>
      <c r="P53" s="11"/>
      <c r="Q53" s="11"/>
      <c r="R53" s="18"/>
      <c r="S53" s="18"/>
      <c r="T53" s="18"/>
      <c r="U53" s="18"/>
      <c r="V53" s="18"/>
      <c r="W53" s="18"/>
      <c r="X53" s="18"/>
      <c r="Y53" s="18"/>
    </row>
    <row r="54" spans="1:25" ht="6.75" customHeight="1" thickBot="1">
      <c r="A54" s="82"/>
      <c r="B54" s="83"/>
      <c r="C54" s="84"/>
      <c r="D54" s="113"/>
      <c r="E54" s="114"/>
      <c r="F54" s="115"/>
      <c r="G54" s="115"/>
      <c r="H54" s="115"/>
      <c r="I54" s="115"/>
      <c r="J54" s="124"/>
      <c r="K54" s="115"/>
      <c r="L54" s="125"/>
      <c r="M54" s="17"/>
      <c r="N54" s="17"/>
      <c r="O54" s="17"/>
      <c r="P54" s="11"/>
      <c r="Q54" s="11"/>
      <c r="R54" s="18"/>
      <c r="S54" s="18"/>
      <c r="T54" s="18"/>
      <c r="U54" s="18"/>
      <c r="V54" s="18"/>
      <c r="W54" s="18"/>
      <c r="X54" s="18"/>
      <c r="Y54" s="18"/>
    </row>
    <row r="55" spans="1:23" ht="21" thickBot="1">
      <c r="A55" s="174" t="s">
        <v>16</v>
      </c>
      <c r="B55" s="175"/>
      <c r="C55" s="175"/>
      <c r="D55" s="175"/>
      <c r="E55" s="175"/>
      <c r="F55" s="175"/>
      <c r="G55" s="175"/>
      <c r="H55" s="175"/>
      <c r="I55" s="175"/>
      <c r="J55" s="176"/>
      <c r="K55" s="17"/>
      <c r="L55" s="89"/>
      <c r="M55" s="17"/>
      <c r="N55" s="11"/>
      <c r="O55" s="11"/>
      <c r="P55" s="18"/>
      <c r="Q55" s="18"/>
      <c r="R55" s="18"/>
      <c r="S55" s="18"/>
      <c r="T55" s="18"/>
      <c r="U55" s="18"/>
      <c r="V55" s="18"/>
      <c r="W55" s="18"/>
    </row>
    <row r="56" spans="1:23" ht="12.75" customHeight="1">
      <c r="A56" s="90"/>
      <c r="B56" s="13"/>
      <c r="C56" s="14"/>
      <c r="D56" s="38"/>
      <c r="E56" s="38"/>
      <c r="F56" s="38"/>
      <c r="G56" s="39"/>
      <c r="H56" s="2"/>
      <c r="I56" s="2"/>
      <c r="J56" s="2"/>
      <c r="K56" s="17"/>
      <c r="L56" s="89"/>
      <c r="M56" s="17"/>
      <c r="N56" s="11"/>
      <c r="O56" s="11"/>
      <c r="P56" s="18"/>
      <c r="Q56" s="18"/>
      <c r="R56" s="18"/>
      <c r="S56" s="18"/>
      <c r="T56" s="18"/>
      <c r="U56" s="18"/>
      <c r="V56" s="18"/>
      <c r="W56" s="18"/>
    </row>
    <row r="57" spans="1:23" ht="36.75" customHeight="1">
      <c r="A57" s="90"/>
      <c r="B57" s="40" t="s">
        <v>11</v>
      </c>
      <c r="C57" s="45" t="s">
        <v>13</v>
      </c>
      <c r="D57" s="181" t="s">
        <v>66</v>
      </c>
      <c r="E57" s="182"/>
      <c r="F57" s="38"/>
      <c r="G57" s="39"/>
      <c r="H57" s="2"/>
      <c r="I57" s="2"/>
      <c r="J57" s="2"/>
      <c r="K57" s="17"/>
      <c r="L57" s="89"/>
      <c r="M57" s="17"/>
      <c r="N57" s="11"/>
      <c r="O57" s="11"/>
      <c r="P57" s="18"/>
      <c r="Q57" s="18"/>
      <c r="R57" s="18"/>
      <c r="S57" s="18"/>
      <c r="T57" s="18"/>
      <c r="U57" s="18"/>
      <c r="V57" s="18"/>
      <c r="W57" s="18"/>
    </row>
    <row r="58" spans="1:23" ht="24.75" customHeight="1">
      <c r="A58" s="90"/>
      <c r="B58" s="80">
        <f>+D64+D82+D104+D124+D145</f>
        <v>0</v>
      </c>
      <c r="C58" s="46">
        <v>55</v>
      </c>
      <c r="D58" s="182">
        <f>IF(B58&lt;=C58,B58,C58)</f>
        <v>0</v>
      </c>
      <c r="E58" s="182"/>
      <c r="F58" s="38"/>
      <c r="G58" s="39"/>
      <c r="H58" s="2"/>
      <c r="I58" s="2"/>
      <c r="J58" s="2"/>
      <c r="K58" s="17"/>
      <c r="L58" s="89"/>
      <c r="M58" s="17"/>
      <c r="N58" s="11"/>
      <c r="O58" s="11"/>
      <c r="P58" s="18"/>
      <c r="Q58" s="18"/>
      <c r="R58" s="18"/>
      <c r="S58" s="18"/>
      <c r="T58" s="18"/>
      <c r="U58" s="18"/>
      <c r="V58" s="18"/>
      <c r="W58" s="18"/>
    </row>
    <row r="59" spans="1:25" ht="12.75" customHeight="1" thickBot="1">
      <c r="A59" s="92"/>
      <c r="B59" s="13"/>
      <c r="C59" s="14"/>
      <c r="D59" s="104"/>
      <c r="E59" s="15" t="s">
        <v>14</v>
      </c>
      <c r="F59" s="16"/>
      <c r="G59" s="16"/>
      <c r="H59" s="16"/>
      <c r="I59" s="16"/>
      <c r="J59" s="16"/>
      <c r="K59" s="16"/>
      <c r="L59" s="89"/>
      <c r="M59" s="17"/>
      <c r="N59" s="17"/>
      <c r="O59" s="17"/>
      <c r="P59" s="11"/>
      <c r="Q59" s="11"/>
      <c r="R59" s="18"/>
      <c r="S59" s="18"/>
      <c r="T59" s="18"/>
      <c r="U59" s="18"/>
      <c r="V59" s="18"/>
      <c r="W59" s="18"/>
      <c r="X59" s="18"/>
      <c r="Y59" s="18"/>
    </row>
    <row r="60" spans="1:25" ht="12.75" customHeight="1">
      <c r="A60" s="82"/>
      <c r="B60" s="83"/>
      <c r="C60" s="84"/>
      <c r="D60" s="113"/>
      <c r="E60" s="114"/>
      <c r="F60" s="115"/>
      <c r="G60" s="115"/>
      <c r="H60" s="115"/>
      <c r="I60" s="115"/>
      <c r="J60" s="115"/>
      <c r="K60" s="116"/>
      <c r="L60" s="89"/>
      <c r="M60" s="17"/>
      <c r="N60" s="17"/>
      <c r="O60" s="17"/>
      <c r="P60" s="11"/>
      <c r="Q60" s="11"/>
      <c r="R60" s="18"/>
      <c r="S60" s="18"/>
      <c r="T60" s="18"/>
      <c r="U60" s="18"/>
      <c r="V60" s="18"/>
      <c r="W60" s="18"/>
      <c r="X60" s="18"/>
      <c r="Y60" s="18"/>
    </row>
    <row r="61" spans="1:25" ht="20.25" customHeight="1">
      <c r="A61" s="183" t="s">
        <v>17</v>
      </c>
      <c r="B61" s="184"/>
      <c r="C61" s="184"/>
      <c r="D61" s="184"/>
      <c r="E61" s="184"/>
      <c r="F61" s="184"/>
      <c r="G61" s="184"/>
      <c r="H61" s="184"/>
      <c r="I61" s="184"/>
      <c r="J61" s="184"/>
      <c r="K61" s="105"/>
      <c r="L61" s="89"/>
      <c r="M61" s="17"/>
      <c r="N61" s="17"/>
      <c r="O61" s="17"/>
      <c r="P61" s="11"/>
      <c r="Q61" s="11"/>
      <c r="R61" s="18"/>
      <c r="S61" s="18"/>
      <c r="T61" s="18"/>
      <c r="U61" s="18"/>
      <c r="V61" s="18"/>
      <c r="W61" s="18"/>
      <c r="X61" s="18"/>
      <c r="Y61" s="18"/>
    </row>
    <row r="62" spans="1:25" ht="12.75" customHeight="1">
      <c r="A62" s="92"/>
      <c r="B62" s="13"/>
      <c r="C62" s="14"/>
      <c r="D62" s="104"/>
      <c r="E62" s="15"/>
      <c r="F62" s="16"/>
      <c r="G62" s="16"/>
      <c r="H62" s="16"/>
      <c r="I62" s="16"/>
      <c r="J62" s="16"/>
      <c r="K62" s="105"/>
      <c r="L62" s="89"/>
      <c r="M62" s="17"/>
      <c r="N62" s="17"/>
      <c r="O62" s="17"/>
      <c r="P62" s="11"/>
      <c r="Q62" s="11"/>
      <c r="R62" s="18"/>
      <c r="S62" s="18"/>
      <c r="T62" s="18"/>
      <c r="U62" s="18"/>
      <c r="V62" s="18"/>
      <c r="W62" s="18"/>
      <c r="X62" s="18"/>
      <c r="Y62" s="18"/>
    </row>
    <row r="63" spans="1:25" ht="36.75" customHeight="1">
      <c r="A63" s="92"/>
      <c r="B63" s="40" t="s">
        <v>11</v>
      </c>
      <c r="C63" s="45" t="s">
        <v>13</v>
      </c>
      <c r="D63" s="185" t="s">
        <v>67</v>
      </c>
      <c r="E63" s="186"/>
      <c r="F63" s="16"/>
      <c r="G63" s="16"/>
      <c r="H63" s="16"/>
      <c r="I63" s="16"/>
      <c r="J63" s="16"/>
      <c r="K63" s="105"/>
      <c r="L63" s="89"/>
      <c r="M63" s="17"/>
      <c r="N63" s="17"/>
      <c r="O63" s="17"/>
      <c r="P63" s="11"/>
      <c r="Q63" s="11"/>
      <c r="R63" s="18"/>
      <c r="S63" s="18"/>
      <c r="T63" s="18"/>
      <c r="U63" s="18"/>
      <c r="V63" s="18"/>
      <c r="W63" s="18"/>
      <c r="X63" s="18"/>
      <c r="Y63" s="18"/>
    </row>
    <row r="64" spans="1:25" ht="24.75" customHeight="1">
      <c r="A64" s="92"/>
      <c r="B64" s="80">
        <f>+I76</f>
        <v>0</v>
      </c>
      <c r="C64" s="46">
        <v>20</v>
      </c>
      <c r="D64" s="186">
        <f>IF(B64&lt;=C64,B64,C64)</f>
        <v>0</v>
      </c>
      <c r="E64" s="186"/>
      <c r="F64" s="16"/>
      <c r="G64" s="16"/>
      <c r="H64" s="16"/>
      <c r="I64" s="16"/>
      <c r="J64" s="16"/>
      <c r="K64" s="105"/>
      <c r="L64" s="89"/>
      <c r="M64" s="17"/>
      <c r="N64" s="17"/>
      <c r="O64" s="17"/>
      <c r="P64" s="11"/>
      <c r="Q64" s="11"/>
      <c r="R64" s="18"/>
      <c r="S64" s="18"/>
      <c r="T64" s="18"/>
      <c r="U64" s="18"/>
      <c r="V64" s="18"/>
      <c r="W64" s="18"/>
      <c r="X64" s="18"/>
      <c r="Y64" s="18"/>
    </row>
    <row r="65" spans="1:25" ht="12.75" customHeight="1">
      <c r="A65" s="92"/>
      <c r="B65" s="13"/>
      <c r="C65" s="14"/>
      <c r="D65" s="93"/>
      <c r="E65" s="20"/>
      <c r="F65" s="21"/>
      <c r="G65" s="21"/>
      <c r="H65" s="21"/>
      <c r="I65" s="21"/>
      <c r="J65" s="21"/>
      <c r="K65" s="91"/>
      <c r="L65" s="97"/>
      <c r="M65" s="17"/>
      <c r="N65" s="17"/>
      <c r="O65" s="17"/>
      <c r="P65" s="11"/>
      <c r="Q65" s="11"/>
      <c r="R65" s="18"/>
      <c r="S65" s="18"/>
      <c r="T65" s="18"/>
      <c r="U65" s="18"/>
      <c r="V65" s="18"/>
      <c r="W65" s="18"/>
      <c r="X65" s="18"/>
      <c r="Y65" s="18"/>
    </row>
    <row r="66" spans="1:25" ht="12.75" customHeight="1">
      <c r="A66" s="92"/>
      <c r="B66" s="13"/>
      <c r="C66" s="14"/>
      <c r="D66" s="93"/>
      <c r="E66" s="20"/>
      <c r="F66" s="21"/>
      <c r="G66" s="21"/>
      <c r="H66" s="21"/>
      <c r="I66" s="21"/>
      <c r="J66" s="21"/>
      <c r="K66" s="91"/>
      <c r="L66" s="97"/>
      <c r="M66" s="17"/>
      <c r="N66" s="17"/>
      <c r="O66" s="17"/>
      <c r="P66" s="11"/>
      <c r="Q66" s="11"/>
      <c r="R66" s="18"/>
      <c r="S66" s="18"/>
      <c r="T66" s="18"/>
      <c r="U66" s="18"/>
      <c r="V66" s="18"/>
      <c r="W66" s="18"/>
      <c r="X66" s="18"/>
      <c r="Y66" s="18"/>
    </row>
    <row r="67" spans="1:24" ht="30.75" customHeight="1">
      <c r="A67" s="92"/>
      <c r="B67" s="13"/>
      <c r="C67" s="14"/>
      <c r="D67" s="93"/>
      <c r="E67" s="20"/>
      <c r="F67" s="21"/>
      <c r="G67" s="28" t="s">
        <v>22</v>
      </c>
      <c r="H67" s="28" t="s">
        <v>23</v>
      </c>
      <c r="I67" s="28" t="s">
        <v>11</v>
      </c>
      <c r="J67" s="49" t="s">
        <v>7</v>
      </c>
      <c r="K67" s="97"/>
      <c r="L67" s="97"/>
      <c r="M67" s="17"/>
      <c r="N67" s="17"/>
      <c r="O67" s="11"/>
      <c r="P67" s="11"/>
      <c r="Q67" s="18"/>
      <c r="R67" s="18"/>
      <c r="S67" s="18"/>
      <c r="T67" s="18"/>
      <c r="U67" s="18"/>
      <c r="V67" s="18"/>
      <c r="W67" s="18"/>
      <c r="X67" s="18"/>
    </row>
    <row r="68" spans="1:24" ht="18" customHeight="1">
      <c r="A68" s="187" t="s">
        <v>18</v>
      </c>
      <c r="B68" s="188"/>
      <c r="C68" s="188"/>
      <c r="D68" s="188"/>
      <c r="E68" s="188"/>
      <c r="F68" s="188"/>
      <c r="G68" s="136"/>
      <c r="H68" s="48">
        <v>4</v>
      </c>
      <c r="I68" s="50">
        <f>IF(G68&lt;&gt;"",IF(J68&lt;&gt;"",IF((G68*H68)&lt;=J68,(G68*H68),J68),G68*H68),"")</f>
      </c>
      <c r="J68" s="49">
        <v>8</v>
      </c>
      <c r="K68" s="97"/>
      <c r="L68" s="97"/>
      <c r="M68" s="17"/>
      <c r="N68" s="17"/>
      <c r="O68" s="11"/>
      <c r="P68" s="11"/>
      <c r="Q68" s="18"/>
      <c r="R68" s="18"/>
      <c r="S68" s="18"/>
      <c r="T68" s="18"/>
      <c r="U68" s="18"/>
      <c r="V68" s="18"/>
      <c r="W68" s="18"/>
      <c r="X68" s="18"/>
    </row>
    <row r="69" spans="1:24" ht="6.75" customHeight="1">
      <c r="A69" s="118"/>
      <c r="B69" s="29"/>
      <c r="C69" s="30"/>
      <c r="D69" s="99"/>
      <c r="E69" s="31"/>
      <c r="F69" s="31"/>
      <c r="G69" s="52"/>
      <c r="H69" s="25"/>
      <c r="I69" s="21"/>
      <c r="J69" s="21"/>
      <c r="K69" s="97"/>
      <c r="L69" s="97"/>
      <c r="M69" s="17"/>
      <c r="N69" s="17"/>
      <c r="O69" s="11"/>
      <c r="P69" s="11"/>
      <c r="Q69" s="18"/>
      <c r="R69" s="18"/>
      <c r="S69" s="18"/>
      <c r="T69" s="18"/>
      <c r="U69" s="18"/>
      <c r="V69" s="18"/>
      <c r="W69" s="18"/>
      <c r="X69" s="18"/>
    </row>
    <row r="70" spans="1:24" ht="18" customHeight="1">
      <c r="A70" s="117" t="s">
        <v>19</v>
      </c>
      <c r="B70" s="47"/>
      <c r="C70" s="47"/>
      <c r="D70" s="47"/>
      <c r="E70" s="47"/>
      <c r="F70" s="47"/>
      <c r="G70" s="135"/>
      <c r="H70" s="48">
        <v>12</v>
      </c>
      <c r="I70" s="50">
        <f>IF(G70&lt;&gt;"",IF(J70&lt;&gt;"",IF((G70*H70)&lt;=J70,(G70*H70),J70),G70*H70),"")</f>
      </c>
      <c r="J70" s="28"/>
      <c r="K70" s="97"/>
      <c r="L70" s="97"/>
      <c r="M70" s="17"/>
      <c r="N70" s="17"/>
      <c r="O70" s="11"/>
      <c r="P70" s="11"/>
      <c r="Q70" s="18"/>
      <c r="R70" s="18"/>
      <c r="S70" s="18"/>
      <c r="T70" s="18"/>
      <c r="U70" s="18"/>
      <c r="V70" s="18"/>
      <c r="W70" s="18"/>
      <c r="X70" s="18"/>
    </row>
    <row r="71" spans="1:24" ht="6.75" customHeight="1">
      <c r="A71" s="118"/>
      <c r="B71" s="29"/>
      <c r="C71" s="30"/>
      <c r="D71" s="99"/>
      <c r="E71" s="31"/>
      <c r="F71" s="31"/>
      <c r="G71" s="52"/>
      <c r="H71" s="25"/>
      <c r="I71" s="21"/>
      <c r="J71" s="21"/>
      <c r="K71" s="97"/>
      <c r="L71" s="97"/>
      <c r="M71" s="17"/>
      <c r="N71" s="17"/>
      <c r="O71" s="11"/>
      <c r="P71" s="11"/>
      <c r="Q71" s="18"/>
      <c r="R71" s="18"/>
      <c r="S71" s="18"/>
      <c r="T71" s="18"/>
      <c r="U71" s="18"/>
      <c r="V71" s="18"/>
      <c r="W71" s="18"/>
      <c r="X71" s="18"/>
    </row>
    <row r="72" spans="1:24" ht="18" customHeight="1">
      <c r="A72" s="187" t="s">
        <v>20</v>
      </c>
      <c r="B72" s="188"/>
      <c r="C72" s="188"/>
      <c r="D72" s="188"/>
      <c r="E72" s="188"/>
      <c r="F72" s="188"/>
      <c r="G72" s="135"/>
      <c r="H72" s="48">
        <v>15</v>
      </c>
      <c r="I72" s="50">
        <f>IF(G72&lt;&gt;"",IF(J72&lt;&gt;"",IF((G72*H72)&lt;=J72,(G72*H72),J72),G72*H72),"")</f>
      </c>
      <c r="J72" s="28"/>
      <c r="K72" s="97"/>
      <c r="L72" s="97"/>
      <c r="M72" s="17"/>
      <c r="N72" s="17"/>
      <c r="O72" s="11"/>
      <c r="P72" s="11"/>
      <c r="Q72" s="18"/>
      <c r="R72" s="18"/>
      <c r="S72" s="18"/>
      <c r="T72" s="18"/>
      <c r="U72" s="18"/>
      <c r="V72" s="18"/>
      <c r="W72" s="18"/>
      <c r="X72" s="18"/>
    </row>
    <row r="73" spans="1:24" ht="6.75" customHeight="1">
      <c r="A73" s="118"/>
      <c r="B73" s="29"/>
      <c r="C73" s="30"/>
      <c r="D73" s="99"/>
      <c r="E73" s="31"/>
      <c r="F73" s="31"/>
      <c r="G73" s="52"/>
      <c r="H73" s="25"/>
      <c r="I73" s="21"/>
      <c r="J73" s="21"/>
      <c r="K73" s="97"/>
      <c r="L73" s="97"/>
      <c r="M73" s="17"/>
      <c r="N73" s="17"/>
      <c r="O73" s="11"/>
      <c r="P73" s="11"/>
      <c r="Q73" s="18"/>
      <c r="R73" s="18"/>
      <c r="S73" s="18"/>
      <c r="T73" s="18"/>
      <c r="U73" s="18"/>
      <c r="V73" s="18"/>
      <c r="W73" s="18"/>
      <c r="X73" s="18"/>
    </row>
    <row r="74" spans="1:24" ht="18" customHeight="1">
      <c r="A74" s="187" t="s">
        <v>21</v>
      </c>
      <c r="B74" s="188"/>
      <c r="C74" s="188"/>
      <c r="D74" s="188"/>
      <c r="E74" s="188"/>
      <c r="F74" s="188"/>
      <c r="G74" s="135"/>
      <c r="H74" s="48">
        <v>20</v>
      </c>
      <c r="I74" s="50">
        <f>IF(G74&lt;&gt;"",IF(J74&lt;&gt;"",IF((G74*H74)&lt;=J74,(G74*H74),J74),G74*H74),"")</f>
      </c>
      <c r="J74" s="28"/>
      <c r="K74" s="97"/>
      <c r="L74" s="97"/>
      <c r="M74" s="17"/>
      <c r="N74" s="17"/>
      <c r="O74" s="11"/>
      <c r="P74" s="11"/>
      <c r="Q74" s="18"/>
      <c r="R74" s="18"/>
      <c r="S74" s="18"/>
      <c r="T74" s="18"/>
      <c r="U74" s="18"/>
      <c r="V74" s="18"/>
      <c r="W74" s="18"/>
      <c r="X74" s="18"/>
    </row>
    <row r="75" spans="1:24" ht="6.75" customHeight="1">
      <c r="A75" s="118"/>
      <c r="B75" s="29"/>
      <c r="C75" s="30"/>
      <c r="D75" s="99"/>
      <c r="E75" s="31"/>
      <c r="F75" s="31"/>
      <c r="G75" s="52"/>
      <c r="H75" s="25"/>
      <c r="I75" s="21"/>
      <c r="J75" s="21"/>
      <c r="K75" s="97"/>
      <c r="L75" s="97"/>
      <c r="M75" s="17"/>
      <c r="N75" s="17"/>
      <c r="O75" s="11"/>
      <c r="P75" s="11"/>
      <c r="Q75" s="18"/>
      <c r="R75" s="18"/>
      <c r="S75" s="18"/>
      <c r="T75" s="18"/>
      <c r="U75" s="18"/>
      <c r="V75" s="18"/>
      <c r="W75" s="18"/>
      <c r="X75" s="18"/>
    </row>
    <row r="76" spans="1:25" ht="18" customHeight="1">
      <c r="A76" s="119"/>
      <c r="B76" s="13"/>
      <c r="C76" s="189" t="s">
        <v>74</v>
      </c>
      <c r="D76" s="189"/>
      <c r="E76" s="189"/>
      <c r="F76" s="189"/>
      <c r="G76" s="189"/>
      <c r="H76" s="189"/>
      <c r="I76" s="51">
        <f>SUM(I68,I70,I72,I74)</f>
        <v>0</v>
      </c>
      <c r="J76" s="21"/>
      <c r="K76" s="91"/>
      <c r="L76" s="97"/>
      <c r="M76" s="17"/>
      <c r="N76" s="17"/>
      <c r="O76" s="17"/>
      <c r="P76" s="11"/>
      <c r="Q76" s="11"/>
      <c r="R76" s="18"/>
      <c r="S76" s="18"/>
      <c r="T76" s="18"/>
      <c r="U76" s="18"/>
      <c r="V76" s="18"/>
      <c r="W76" s="18"/>
      <c r="X76" s="18"/>
      <c r="Y76" s="18"/>
    </row>
    <row r="77" spans="1:25" ht="12.75" customHeight="1" thickBot="1">
      <c r="A77" s="106"/>
      <c r="B77" s="107"/>
      <c r="C77" s="108"/>
      <c r="D77" s="120"/>
      <c r="E77" s="121"/>
      <c r="F77" s="122"/>
      <c r="G77" s="122"/>
      <c r="H77" s="122"/>
      <c r="I77" s="122"/>
      <c r="J77" s="122"/>
      <c r="K77" s="123"/>
      <c r="L77" s="97"/>
      <c r="M77" s="17"/>
      <c r="N77" s="17"/>
      <c r="O77" s="17"/>
      <c r="P77" s="11"/>
      <c r="Q77" s="11"/>
      <c r="R77" s="18"/>
      <c r="S77" s="18"/>
      <c r="T77" s="18"/>
      <c r="U77" s="18"/>
      <c r="V77" s="18"/>
      <c r="W77" s="18"/>
      <c r="X77" s="18"/>
      <c r="Y77" s="18"/>
    </row>
    <row r="78" spans="1:25" ht="12.75" customHeight="1">
      <c r="A78" s="82"/>
      <c r="B78" s="83"/>
      <c r="C78" s="84"/>
      <c r="D78" s="85"/>
      <c r="E78" s="86"/>
      <c r="F78" s="87"/>
      <c r="G78" s="87"/>
      <c r="H78" s="87"/>
      <c r="I78" s="87"/>
      <c r="J78" s="88"/>
      <c r="K78" s="21"/>
      <c r="L78" s="97"/>
      <c r="M78" s="17"/>
      <c r="N78" s="17"/>
      <c r="O78" s="17"/>
      <c r="P78" s="11"/>
      <c r="Q78" s="11"/>
      <c r="R78" s="18"/>
      <c r="S78" s="18"/>
      <c r="T78" s="18"/>
      <c r="U78" s="18"/>
      <c r="V78" s="18"/>
      <c r="W78" s="18"/>
      <c r="X78" s="18"/>
      <c r="Y78" s="18"/>
    </row>
    <row r="79" spans="1:25" ht="18" customHeight="1">
      <c r="A79" s="190" t="s">
        <v>25</v>
      </c>
      <c r="B79" s="191"/>
      <c r="C79" s="191"/>
      <c r="D79" s="191"/>
      <c r="E79" s="191"/>
      <c r="F79" s="191"/>
      <c r="G79" s="191"/>
      <c r="H79" s="191"/>
      <c r="I79" s="191"/>
      <c r="J79" s="192"/>
      <c r="K79" s="16"/>
      <c r="L79" s="89"/>
      <c r="M79" s="17"/>
      <c r="N79" s="17"/>
      <c r="O79" s="17"/>
      <c r="P79" s="11"/>
      <c r="Q79" s="11"/>
      <c r="R79" s="18"/>
      <c r="S79" s="18"/>
      <c r="T79" s="18"/>
      <c r="U79" s="18"/>
      <c r="V79" s="18"/>
      <c r="W79" s="18"/>
      <c r="X79" s="18"/>
      <c r="Y79" s="18"/>
    </row>
    <row r="80" spans="1:25" ht="12.75" customHeight="1">
      <c r="A80" s="92"/>
      <c r="B80" s="13"/>
      <c r="C80" s="14"/>
      <c r="D80" s="104"/>
      <c r="E80" s="15"/>
      <c r="F80" s="16"/>
      <c r="G80" s="16"/>
      <c r="H80" s="16"/>
      <c r="I80" s="16"/>
      <c r="J80" s="105"/>
      <c r="K80" s="16"/>
      <c r="L80" s="89"/>
      <c r="M80" s="17"/>
      <c r="N80" s="17"/>
      <c r="O80" s="17"/>
      <c r="P80" s="11"/>
      <c r="Q80" s="11"/>
      <c r="R80" s="18"/>
      <c r="S80" s="18"/>
      <c r="T80" s="18"/>
      <c r="U80" s="18"/>
      <c r="V80" s="18"/>
      <c r="W80" s="18"/>
      <c r="X80" s="18"/>
      <c r="Y80" s="18"/>
    </row>
    <row r="81" spans="1:25" ht="36.75" customHeight="1">
      <c r="A81" s="92"/>
      <c r="B81" s="40" t="s">
        <v>11</v>
      </c>
      <c r="C81" s="45" t="s">
        <v>13</v>
      </c>
      <c r="D81" s="193" t="s">
        <v>68</v>
      </c>
      <c r="E81" s="194"/>
      <c r="F81" s="16"/>
      <c r="G81" s="16"/>
      <c r="H81" s="16"/>
      <c r="I81" s="16"/>
      <c r="J81" s="105"/>
      <c r="K81" s="16"/>
      <c r="L81" s="89"/>
      <c r="M81" s="17"/>
      <c r="N81" s="17"/>
      <c r="O81" s="17"/>
      <c r="P81" s="11"/>
      <c r="Q81" s="11"/>
      <c r="R81" s="18"/>
      <c r="S81" s="18"/>
      <c r="T81" s="18"/>
      <c r="U81" s="18"/>
      <c r="V81" s="18"/>
      <c r="W81" s="18"/>
      <c r="X81" s="18"/>
      <c r="Y81" s="18"/>
    </row>
    <row r="82" spans="1:25" ht="24.75" customHeight="1">
      <c r="A82" s="92"/>
      <c r="B82" s="80">
        <f>+I98</f>
        <v>0</v>
      </c>
      <c r="C82" s="46">
        <v>15</v>
      </c>
      <c r="D82" s="186">
        <f>IF(B82&lt;=C82,B82,C82)</f>
        <v>0</v>
      </c>
      <c r="E82" s="186"/>
      <c r="F82" s="16"/>
      <c r="G82" s="16"/>
      <c r="H82" s="16"/>
      <c r="I82" s="16"/>
      <c r="J82" s="105"/>
      <c r="K82" s="16"/>
      <c r="L82" s="89"/>
      <c r="M82" s="17"/>
      <c r="N82" s="17"/>
      <c r="O82" s="17"/>
      <c r="P82" s="11"/>
      <c r="Q82" s="11"/>
      <c r="R82" s="18"/>
      <c r="S82" s="18"/>
      <c r="T82" s="18"/>
      <c r="U82" s="18"/>
      <c r="V82" s="18"/>
      <c r="W82" s="18"/>
      <c r="X82" s="18"/>
      <c r="Y82" s="18"/>
    </row>
    <row r="83" spans="1:25" ht="12.75" customHeight="1">
      <c r="A83" s="92"/>
      <c r="B83" s="13"/>
      <c r="C83" s="14"/>
      <c r="D83" s="93"/>
      <c r="E83" s="20"/>
      <c r="F83" s="21"/>
      <c r="G83" s="21"/>
      <c r="H83" s="21"/>
      <c r="I83" s="21"/>
      <c r="J83" s="91"/>
      <c r="K83" s="16"/>
      <c r="L83" s="89"/>
      <c r="M83" s="17"/>
      <c r="N83" s="17"/>
      <c r="O83" s="17"/>
      <c r="P83" s="11"/>
      <c r="Q83" s="11"/>
      <c r="R83" s="18"/>
      <c r="S83" s="18"/>
      <c r="T83" s="18"/>
      <c r="U83" s="18"/>
      <c r="V83" s="18"/>
      <c r="W83" s="18"/>
      <c r="X83" s="18"/>
      <c r="Y83" s="18"/>
    </row>
    <row r="84" spans="1:25" ht="12.75" customHeight="1">
      <c r="A84" s="92"/>
      <c r="B84" s="13"/>
      <c r="C84" s="14"/>
      <c r="D84" s="93"/>
      <c r="E84" s="20"/>
      <c r="F84" s="21"/>
      <c r="G84" s="21"/>
      <c r="H84" s="21"/>
      <c r="I84" s="21"/>
      <c r="J84" s="91"/>
      <c r="K84" s="16"/>
      <c r="L84" s="89"/>
      <c r="M84" s="17"/>
      <c r="N84" s="17"/>
      <c r="O84" s="17"/>
      <c r="P84" s="11"/>
      <c r="Q84" s="11"/>
      <c r="R84" s="18"/>
      <c r="S84" s="18"/>
      <c r="T84" s="18"/>
      <c r="U84" s="18"/>
      <c r="V84" s="18"/>
      <c r="W84" s="18"/>
      <c r="X84" s="18"/>
      <c r="Y84" s="18"/>
    </row>
    <row r="85" spans="1:24" ht="29.25" customHeight="1">
      <c r="A85" s="92"/>
      <c r="B85" s="13"/>
      <c r="C85" s="14"/>
      <c r="D85" s="93"/>
      <c r="E85" s="20"/>
      <c r="F85" s="21"/>
      <c r="G85" s="28" t="s">
        <v>34</v>
      </c>
      <c r="H85" s="28" t="s">
        <v>35</v>
      </c>
      <c r="I85" s="28" t="s">
        <v>11</v>
      </c>
      <c r="J85" s="105"/>
      <c r="K85" s="17"/>
      <c r="L85" s="89"/>
      <c r="M85" s="17"/>
      <c r="N85" s="17"/>
      <c r="O85" s="11"/>
      <c r="P85" s="11"/>
      <c r="Q85" s="18"/>
      <c r="R85" s="18"/>
      <c r="S85" s="18"/>
      <c r="T85" s="18"/>
      <c r="U85" s="18"/>
      <c r="V85" s="18"/>
      <c r="W85" s="18"/>
      <c r="X85" s="18"/>
    </row>
    <row r="86" spans="1:24" ht="16.5" customHeight="1">
      <c r="A86" s="195" t="s">
        <v>26</v>
      </c>
      <c r="B86" s="196"/>
      <c r="C86" s="196"/>
      <c r="D86" s="196"/>
      <c r="E86" s="196"/>
      <c r="F86" s="197"/>
      <c r="G86" s="136"/>
      <c r="H86" s="48">
        <v>15</v>
      </c>
      <c r="I86" s="50">
        <f>IF(G86&lt;&gt;"",G86*H86,"")</f>
      </c>
      <c r="J86" s="105"/>
      <c r="K86" s="17"/>
      <c r="L86" s="89"/>
      <c r="M86" s="17"/>
      <c r="N86" s="17"/>
      <c r="O86" s="11"/>
      <c r="P86" s="11"/>
      <c r="Q86" s="18"/>
      <c r="R86" s="18"/>
      <c r="S86" s="18"/>
      <c r="T86" s="18"/>
      <c r="U86" s="18"/>
      <c r="V86" s="18"/>
      <c r="W86" s="18"/>
      <c r="X86" s="18"/>
    </row>
    <row r="87" spans="1:24" ht="6.75" customHeight="1">
      <c r="A87" s="118"/>
      <c r="B87" s="29"/>
      <c r="C87" s="30"/>
      <c r="D87" s="99"/>
      <c r="E87" s="31"/>
      <c r="F87" s="31"/>
      <c r="G87" s="52"/>
      <c r="H87" s="25"/>
      <c r="I87" s="21"/>
      <c r="J87" s="105"/>
      <c r="K87" s="17"/>
      <c r="L87" s="89"/>
      <c r="M87" s="17"/>
      <c r="N87" s="17"/>
      <c r="O87" s="11"/>
      <c r="P87" s="11"/>
      <c r="Q87" s="18"/>
      <c r="R87" s="18"/>
      <c r="S87" s="18"/>
      <c r="T87" s="18"/>
      <c r="U87" s="18"/>
      <c r="V87" s="18"/>
      <c r="W87" s="18"/>
      <c r="X87" s="18"/>
    </row>
    <row r="88" spans="1:24" ht="30.75" customHeight="1">
      <c r="A88" s="198" t="s">
        <v>27</v>
      </c>
      <c r="B88" s="199"/>
      <c r="C88" s="199"/>
      <c r="D88" s="199"/>
      <c r="E88" s="199"/>
      <c r="F88" s="199"/>
      <c r="G88" s="135"/>
      <c r="H88" s="48">
        <v>13</v>
      </c>
      <c r="I88" s="50">
        <f>IF(G88&lt;&gt;"",G88*H88,"")</f>
      </c>
      <c r="J88" s="105"/>
      <c r="K88" s="17"/>
      <c r="L88" s="89"/>
      <c r="M88" s="17"/>
      <c r="N88" s="17"/>
      <c r="O88" s="11"/>
      <c r="P88" s="11"/>
      <c r="Q88" s="18"/>
      <c r="R88" s="18"/>
      <c r="S88" s="18"/>
      <c r="T88" s="18"/>
      <c r="U88" s="18"/>
      <c r="V88" s="18"/>
      <c r="W88" s="18"/>
      <c r="X88" s="18"/>
    </row>
    <row r="89" spans="1:24" ht="6.75" customHeight="1">
      <c r="A89" s="118"/>
      <c r="B89" s="29"/>
      <c r="C89" s="30"/>
      <c r="D89" s="99"/>
      <c r="E89" s="31"/>
      <c r="F89" s="31"/>
      <c r="G89" s="52"/>
      <c r="H89" s="25"/>
      <c r="I89" s="21"/>
      <c r="J89" s="105"/>
      <c r="K89" s="17"/>
      <c r="L89" s="89"/>
      <c r="M89" s="17"/>
      <c r="N89" s="17"/>
      <c r="O89" s="11"/>
      <c r="P89" s="11"/>
      <c r="Q89" s="18"/>
      <c r="R89" s="18"/>
      <c r="S89" s="18"/>
      <c r="T89" s="18"/>
      <c r="U89" s="18"/>
      <c r="V89" s="18"/>
      <c r="W89" s="18"/>
      <c r="X89" s="18"/>
    </row>
    <row r="90" spans="1:24" ht="30.75" customHeight="1">
      <c r="A90" s="198" t="s">
        <v>28</v>
      </c>
      <c r="B90" s="199"/>
      <c r="C90" s="199"/>
      <c r="D90" s="199"/>
      <c r="E90" s="199"/>
      <c r="F90" s="199"/>
      <c r="G90" s="135"/>
      <c r="H90" s="48">
        <v>11</v>
      </c>
      <c r="I90" s="50">
        <f>IF(G90&lt;&gt;"",G90*H90,"")</f>
      </c>
      <c r="J90" s="105"/>
      <c r="K90" s="17"/>
      <c r="L90" s="89"/>
      <c r="M90" s="17"/>
      <c r="N90" s="17"/>
      <c r="O90" s="11"/>
      <c r="P90" s="11"/>
      <c r="Q90" s="18"/>
      <c r="R90" s="18"/>
      <c r="S90" s="18"/>
      <c r="T90" s="18"/>
      <c r="U90" s="18"/>
      <c r="V90" s="18"/>
      <c r="W90" s="18"/>
      <c r="X90" s="18"/>
    </row>
    <row r="91" spans="1:24" ht="6.75" customHeight="1">
      <c r="A91" s="118"/>
      <c r="B91" s="29"/>
      <c r="C91" s="30"/>
      <c r="D91" s="99"/>
      <c r="E91" s="31"/>
      <c r="F91" s="31"/>
      <c r="G91" s="52"/>
      <c r="H91" s="25"/>
      <c r="I91" s="21"/>
      <c r="J91" s="105"/>
      <c r="K91" s="17"/>
      <c r="L91" s="89"/>
      <c r="M91" s="17"/>
      <c r="N91" s="17"/>
      <c r="O91" s="11"/>
      <c r="P91" s="11"/>
      <c r="Q91" s="18"/>
      <c r="R91" s="18"/>
      <c r="S91" s="18"/>
      <c r="T91" s="18"/>
      <c r="U91" s="18"/>
      <c r="V91" s="18"/>
      <c r="W91" s="18"/>
      <c r="X91" s="18"/>
    </row>
    <row r="92" spans="1:24" ht="30.75" customHeight="1">
      <c r="A92" s="198" t="s">
        <v>29</v>
      </c>
      <c r="B92" s="199"/>
      <c r="C92" s="199"/>
      <c r="D92" s="199"/>
      <c r="E92" s="199"/>
      <c r="F92" s="199"/>
      <c r="G92" s="135"/>
      <c r="H92" s="48">
        <v>9</v>
      </c>
      <c r="I92" s="50">
        <f>IF(G92&lt;&gt;"",G92*H92,"")</f>
      </c>
      <c r="J92" s="105"/>
      <c r="K92" s="17"/>
      <c r="L92" s="89"/>
      <c r="M92" s="17"/>
      <c r="N92" s="17"/>
      <c r="O92" s="11"/>
      <c r="P92" s="11"/>
      <c r="Q92" s="18"/>
      <c r="R92" s="18"/>
      <c r="S92" s="18"/>
      <c r="T92" s="18"/>
      <c r="U92" s="18"/>
      <c r="V92" s="18"/>
      <c r="W92" s="18"/>
      <c r="X92" s="18"/>
    </row>
    <row r="93" spans="1:23" ht="6.75" customHeight="1">
      <c r="A93" s="118"/>
      <c r="B93" s="29"/>
      <c r="C93" s="30"/>
      <c r="D93" s="99"/>
      <c r="E93" s="31"/>
      <c r="F93" s="31"/>
      <c r="G93" s="52"/>
      <c r="H93" s="25"/>
      <c r="I93" s="21"/>
      <c r="J93" s="97"/>
      <c r="K93" s="22"/>
      <c r="L93" s="89"/>
      <c r="M93" s="17"/>
      <c r="N93" s="11"/>
      <c r="O93" s="11"/>
      <c r="P93" s="18"/>
      <c r="Q93" s="18"/>
      <c r="R93" s="18"/>
      <c r="S93" s="18"/>
      <c r="T93" s="18"/>
      <c r="U93" s="18"/>
      <c r="V93" s="18"/>
      <c r="W93" s="18"/>
    </row>
    <row r="94" spans="1:23" ht="30.75" customHeight="1">
      <c r="A94" s="198" t="s">
        <v>30</v>
      </c>
      <c r="B94" s="199"/>
      <c r="C94" s="199"/>
      <c r="D94" s="199"/>
      <c r="E94" s="199"/>
      <c r="F94" s="199"/>
      <c r="G94" s="135"/>
      <c r="H94" s="48">
        <v>7</v>
      </c>
      <c r="I94" s="50">
        <f>IF(G94&lt;&gt;"",G94*H94,"")</f>
      </c>
      <c r="J94" s="97"/>
      <c r="K94" s="22"/>
      <c r="L94" s="89"/>
      <c r="M94" s="17"/>
      <c r="N94" s="11"/>
      <c r="O94" s="11"/>
      <c r="P94" s="18"/>
      <c r="Q94" s="18"/>
      <c r="R94" s="18"/>
      <c r="S94" s="18"/>
      <c r="T94" s="18"/>
      <c r="U94" s="18"/>
      <c r="V94" s="18"/>
      <c r="W94" s="18"/>
    </row>
    <row r="95" spans="1:23" ht="6.75" customHeight="1">
      <c r="A95" s="118"/>
      <c r="B95" s="29"/>
      <c r="C95" s="30"/>
      <c r="D95" s="99"/>
      <c r="E95" s="31"/>
      <c r="F95" s="31"/>
      <c r="G95" s="52"/>
      <c r="H95" s="25"/>
      <c r="I95" s="21"/>
      <c r="J95" s="97"/>
      <c r="K95" s="22"/>
      <c r="L95" s="89"/>
      <c r="M95" s="17"/>
      <c r="N95" s="11"/>
      <c r="O95" s="11"/>
      <c r="P95" s="18"/>
      <c r="Q95" s="18"/>
      <c r="R95" s="18"/>
      <c r="S95" s="18"/>
      <c r="T95" s="18"/>
      <c r="U95" s="18"/>
      <c r="V95" s="18"/>
      <c r="W95" s="18"/>
    </row>
    <row r="96" spans="1:23" ht="29.25" customHeight="1">
      <c r="A96" s="198" t="s">
        <v>31</v>
      </c>
      <c r="B96" s="199"/>
      <c r="C96" s="199"/>
      <c r="D96" s="199"/>
      <c r="E96" s="199"/>
      <c r="F96" s="199"/>
      <c r="G96" s="135"/>
      <c r="H96" s="48">
        <v>5</v>
      </c>
      <c r="I96" s="50">
        <f>IF(G96&lt;&gt;"",G96*H96,"")</f>
      </c>
      <c r="J96" s="97"/>
      <c r="K96" s="22"/>
      <c r="L96" s="89"/>
      <c r="M96" s="17"/>
      <c r="N96" s="11"/>
      <c r="O96" s="11"/>
      <c r="P96" s="18"/>
      <c r="Q96" s="18"/>
      <c r="R96" s="18"/>
      <c r="S96" s="18"/>
      <c r="T96" s="18"/>
      <c r="U96" s="18"/>
      <c r="V96" s="18"/>
      <c r="W96" s="18"/>
    </row>
    <row r="97" spans="1:24" ht="6.75" customHeight="1">
      <c r="A97" s="118"/>
      <c r="B97" s="29"/>
      <c r="C97" s="30"/>
      <c r="D97" s="99"/>
      <c r="E97" s="31"/>
      <c r="F97" s="31"/>
      <c r="G97" s="52"/>
      <c r="H97" s="25"/>
      <c r="I97" s="21"/>
      <c r="J97" s="91"/>
      <c r="K97" s="22"/>
      <c r="L97" s="97"/>
      <c r="M97" s="17"/>
      <c r="N97" s="17"/>
      <c r="O97" s="11"/>
      <c r="P97" s="11"/>
      <c r="Q97" s="18"/>
      <c r="R97" s="18"/>
      <c r="S97" s="18"/>
      <c r="T97" s="18"/>
      <c r="U97" s="18"/>
      <c r="V97" s="18"/>
      <c r="W97" s="18"/>
      <c r="X97" s="18"/>
    </row>
    <row r="98" spans="1:25" ht="18" customHeight="1">
      <c r="A98" s="119"/>
      <c r="B98" s="13"/>
      <c r="C98" s="189" t="s">
        <v>83</v>
      </c>
      <c r="D98" s="189"/>
      <c r="E98" s="189"/>
      <c r="F98" s="189"/>
      <c r="G98" s="189"/>
      <c r="H98" s="189"/>
      <c r="I98" s="51">
        <f>SUM(I86,I88,I90,I92,I94,I96)</f>
        <v>0</v>
      </c>
      <c r="J98" s="91"/>
      <c r="K98" s="16"/>
      <c r="L98" s="89"/>
      <c r="M98" s="17"/>
      <c r="N98" s="17"/>
      <c r="O98" s="17"/>
      <c r="P98" s="11"/>
      <c r="Q98" s="11"/>
      <c r="R98" s="18"/>
      <c r="S98" s="18"/>
      <c r="T98" s="18"/>
      <c r="U98" s="18"/>
      <c r="V98" s="18"/>
      <c r="W98" s="18"/>
      <c r="X98" s="18"/>
      <c r="Y98" s="18"/>
    </row>
    <row r="99" spans="1:25" ht="12.75" customHeight="1" thickBot="1">
      <c r="A99" s="106"/>
      <c r="B99" s="107"/>
      <c r="C99" s="108"/>
      <c r="D99" s="109"/>
      <c r="E99" s="110"/>
      <c r="F99" s="111"/>
      <c r="G99" s="111"/>
      <c r="H99" s="111"/>
      <c r="I99" s="111"/>
      <c r="J99" s="112"/>
      <c r="K99" s="16"/>
      <c r="L99" s="89"/>
      <c r="M99" s="17"/>
      <c r="N99" s="17"/>
      <c r="O99" s="17"/>
      <c r="P99" s="11"/>
      <c r="Q99" s="11"/>
      <c r="R99" s="18"/>
      <c r="S99" s="18"/>
      <c r="T99" s="18"/>
      <c r="U99" s="18"/>
      <c r="V99" s="18"/>
      <c r="W99" s="18"/>
      <c r="X99" s="18"/>
      <c r="Y99" s="18"/>
    </row>
    <row r="100" spans="1:25" ht="12.75" customHeight="1">
      <c r="A100" s="82"/>
      <c r="B100" s="83"/>
      <c r="C100" s="84"/>
      <c r="D100" s="113"/>
      <c r="E100" s="114"/>
      <c r="F100" s="115"/>
      <c r="G100" s="115"/>
      <c r="H100" s="115"/>
      <c r="I100" s="115"/>
      <c r="J100" s="116"/>
      <c r="K100" s="16"/>
      <c r="L100" s="89"/>
      <c r="M100" s="17"/>
      <c r="N100" s="17"/>
      <c r="O100" s="17"/>
      <c r="P100" s="11"/>
      <c r="Q100" s="11"/>
      <c r="R100" s="18"/>
      <c r="S100" s="18"/>
      <c r="T100" s="18"/>
      <c r="U100" s="18"/>
      <c r="V100" s="18"/>
      <c r="W100" s="18"/>
      <c r="X100" s="18"/>
      <c r="Y100" s="18"/>
    </row>
    <row r="101" spans="1:25" ht="20.25" customHeight="1">
      <c r="A101" s="183" t="s">
        <v>32</v>
      </c>
      <c r="B101" s="184"/>
      <c r="C101" s="184"/>
      <c r="D101" s="184"/>
      <c r="E101" s="184"/>
      <c r="F101" s="184"/>
      <c r="G101" s="184"/>
      <c r="H101" s="184"/>
      <c r="I101" s="184"/>
      <c r="J101" s="200"/>
      <c r="K101" s="16"/>
      <c r="L101" s="89"/>
      <c r="M101" s="17"/>
      <c r="N101" s="17"/>
      <c r="O101" s="17"/>
      <c r="P101" s="11"/>
      <c r="Q101" s="11"/>
      <c r="R101" s="18"/>
      <c r="S101" s="18"/>
      <c r="T101" s="18"/>
      <c r="U101" s="18"/>
      <c r="V101" s="18"/>
      <c r="W101" s="18"/>
      <c r="X101" s="18"/>
      <c r="Y101" s="18"/>
    </row>
    <row r="102" spans="1:25" ht="12.75" customHeight="1">
      <c r="A102" s="92"/>
      <c r="B102" s="13"/>
      <c r="C102" s="14"/>
      <c r="D102" s="104"/>
      <c r="E102" s="15"/>
      <c r="F102" s="16"/>
      <c r="G102" s="16"/>
      <c r="H102" s="16"/>
      <c r="I102" s="16"/>
      <c r="J102" s="105"/>
      <c r="K102" s="16"/>
      <c r="L102" s="89"/>
      <c r="M102" s="17"/>
      <c r="N102" s="17"/>
      <c r="O102" s="17"/>
      <c r="P102" s="11"/>
      <c r="Q102" s="11"/>
      <c r="R102" s="18"/>
      <c r="S102" s="18"/>
      <c r="T102" s="18"/>
      <c r="U102" s="18"/>
      <c r="V102" s="18"/>
      <c r="W102" s="18"/>
      <c r="X102" s="18"/>
      <c r="Y102" s="18"/>
    </row>
    <row r="103" spans="1:25" ht="36.75" customHeight="1">
      <c r="A103" s="92"/>
      <c r="B103" s="40" t="s">
        <v>11</v>
      </c>
      <c r="C103" s="45" t="s">
        <v>13</v>
      </c>
      <c r="D103" s="185" t="s">
        <v>69</v>
      </c>
      <c r="E103" s="186"/>
      <c r="F103" s="16"/>
      <c r="G103" s="16"/>
      <c r="H103" s="16"/>
      <c r="I103" s="16"/>
      <c r="J103" s="105"/>
      <c r="K103" s="16"/>
      <c r="L103" s="89"/>
      <c r="M103" s="17"/>
      <c r="N103" s="17"/>
      <c r="O103" s="17"/>
      <c r="P103" s="11"/>
      <c r="Q103" s="11"/>
      <c r="R103" s="18"/>
      <c r="S103" s="18"/>
      <c r="T103" s="18"/>
      <c r="U103" s="18"/>
      <c r="V103" s="18"/>
      <c r="W103" s="18"/>
      <c r="X103" s="18"/>
      <c r="Y103" s="18"/>
    </row>
    <row r="104" spans="1:25" ht="24.75" customHeight="1">
      <c r="A104" s="92"/>
      <c r="B104" s="80">
        <f>+E118</f>
        <v>0</v>
      </c>
      <c r="C104" s="46">
        <v>15</v>
      </c>
      <c r="D104" s="186">
        <f>IF(B104&lt;=C104,B104,C104)</f>
        <v>0</v>
      </c>
      <c r="E104" s="186"/>
      <c r="F104" s="16"/>
      <c r="G104" s="16"/>
      <c r="H104" s="16"/>
      <c r="I104" s="16"/>
      <c r="J104" s="105"/>
      <c r="K104" s="16"/>
      <c r="L104" s="89"/>
      <c r="M104" s="17"/>
      <c r="N104" s="17"/>
      <c r="O104" s="17"/>
      <c r="P104" s="11"/>
      <c r="Q104" s="11"/>
      <c r="R104" s="18"/>
      <c r="S104" s="18"/>
      <c r="T104" s="18"/>
      <c r="U104" s="18"/>
      <c r="V104" s="18"/>
      <c r="W104" s="18"/>
      <c r="X104" s="18"/>
      <c r="Y104" s="18"/>
    </row>
    <row r="105" spans="1:25" ht="12.75" customHeight="1">
      <c r="A105" s="92"/>
      <c r="B105" s="13"/>
      <c r="C105" s="14"/>
      <c r="D105" s="93"/>
      <c r="E105" s="20"/>
      <c r="F105" s="21"/>
      <c r="G105" s="21"/>
      <c r="H105" s="21"/>
      <c r="I105" s="21"/>
      <c r="J105" s="91"/>
      <c r="K105" s="16"/>
      <c r="L105" s="89"/>
      <c r="M105" s="17"/>
      <c r="N105" s="17"/>
      <c r="O105" s="17"/>
      <c r="P105" s="11"/>
      <c r="Q105" s="11"/>
      <c r="R105" s="18"/>
      <c r="S105" s="18"/>
      <c r="T105" s="18"/>
      <c r="U105" s="18"/>
      <c r="V105" s="18"/>
      <c r="W105" s="18"/>
      <c r="X105" s="18"/>
      <c r="Y105" s="18"/>
    </row>
    <row r="106" spans="1:24" ht="12.75" customHeight="1">
      <c r="A106" s="92"/>
      <c r="B106" s="13"/>
      <c r="C106" s="14"/>
      <c r="D106" s="93"/>
      <c r="E106" s="20"/>
      <c r="F106" s="21"/>
      <c r="G106" s="21"/>
      <c r="H106" s="21"/>
      <c r="I106" s="21"/>
      <c r="J106" s="105"/>
      <c r="K106" s="17"/>
      <c r="L106" s="89"/>
      <c r="M106" s="17"/>
      <c r="N106" s="17"/>
      <c r="O106" s="11"/>
      <c r="P106" s="11"/>
      <c r="Q106" s="18"/>
      <c r="R106" s="18"/>
      <c r="S106" s="18"/>
      <c r="T106" s="18"/>
      <c r="U106" s="18"/>
      <c r="V106" s="18"/>
      <c r="W106" s="18"/>
      <c r="X106" s="18"/>
    </row>
    <row r="107" spans="1:20" ht="33" customHeight="1">
      <c r="A107" s="92"/>
      <c r="B107" s="13"/>
      <c r="C107" s="28" t="s">
        <v>0</v>
      </c>
      <c r="D107" s="28" t="s">
        <v>36</v>
      </c>
      <c r="E107" s="28" t="s">
        <v>11</v>
      </c>
      <c r="F107" s="16"/>
      <c r="G107" s="17"/>
      <c r="H107" s="17"/>
      <c r="I107" s="17"/>
      <c r="J107" s="89"/>
      <c r="K107" s="44"/>
      <c r="L107" s="126"/>
      <c r="M107" s="18"/>
      <c r="N107" s="18"/>
      <c r="O107" s="18"/>
      <c r="P107" s="18"/>
      <c r="Q107" s="18"/>
      <c r="R107" s="18"/>
      <c r="S107" s="18"/>
      <c r="T107" s="18"/>
    </row>
    <row r="108" spans="1:20" ht="18" customHeight="1">
      <c r="A108" s="201" t="s">
        <v>3</v>
      </c>
      <c r="B108" s="202"/>
      <c r="C108" s="136"/>
      <c r="D108" s="48">
        <v>6</v>
      </c>
      <c r="E108" s="50">
        <f>IF(C108&lt;&gt;"",C108*D108,"")</f>
      </c>
      <c r="F108" s="16"/>
      <c r="G108" s="17"/>
      <c r="H108" s="17"/>
      <c r="I108" s="17"/>
      <c r="J108" s="89"/>
      <c r="K108" s="44"/>
      <c r="L108" s="126"/>
      <c r="M108" s="18"/>
      <c r="N108" s="18"/>
      <c r="O108" s="18"/>
      <c r="P108" s="18"/>
      <c r="Q108" s="18"/>
      <c r="R108" s="18"/>
      <c r="S108" s="18"/>
      <c r="T108" s="18"/>
    </row>
    <row r="109" spans="1:20" ht="9" customHeight="1">
      <c r="A109" s="118"/>
      <c r="B109" s="29"/>
      <c r="C109" s="52"/>
      <c r="D109" s="25"/>
      <c r="E109" s="21"/>
      <c r="F109" s="16"/>
      <c r="G109" s="17"/>
      <c r="H109" s="17"/>
      <c r="I109" s="17"/>
      <c r="J109" s="89"/>
      <c r="K109" s="44"/>
      <c r="L109" s="126"/>
      <c r="M109" s="18"/>
      <c r="N109" s="18"/>
      <c r="O109" s="18"/>
      <c r="P109" s="18"/>
      <c r="Q109" s="18"/>
      <c r="R109" s="18"/>
      <c r="S109" s="18"/>
      <c r="T109" s="18"/>
    </row>
    <row r="110" spans="1:20" ht="18" customHeight="1">
      <c r="A110" s="201" t="s">
        <v>4</v>
      </c>
      <c r="B110" s="202"/>
      <c r="C110" s="135"/>
      <c r="D110" s="48">
        <v>8</v>
      </c>
      <c r="E110" s="50">
        <f>IF(C110&lt;&gt;"",C110*D110,"")</f>
      </c>
      <c r="F110" s="16"/>
      <c r="G110" s="17"/>
      <c r="H110" s="17"/>
      <c r="I110" s="17"/>
      <c r="J110" s="89"/>
      <c r="K110" s="44"/>
      <c r="L110" s="126"/>
      <c r="M110" s="18"/>
      <c r="N110" s="18"/>
      <c r="O110" s="18"/>
      <c r="P110" s="18"/>
      <c r="Q110" s="18"/>
      <c r="R110" s="18"/>
      <c r="S110" s="18"/>
      <c r="T110" s="18"/>
    </row>
    <row r="111" spans="1:20" ht="9" customHeight="1">
      <c r="A111" s="118"/>
      <c r="B111" s="29"/>
      <c r="C111" s="52"/>
      <c r="D111" s="25"/>
      <c r="E111" s="21"/>
      <c r="F111" s="16"/>
      <c r="G111" s="17"/>
      <c r="H111" s="17"/>
      <c r="I111" s="17"/>
      <c r="J111" s="89"/>
      <c r="K111" s="44"/>
      <c r="L111" s="126"/>
      <c r="M111" s="18"/>
      <c r="N111" s="18"/>
      <c r="O111" s="18"/>
      <c r="P111" s="18"/>
      <c r="Q111" s="18"/>
      <c r="R111" s="18"/>
      <c r="S111" s="18"/>
      <c r="T111" s="18"/>
    </row>
    <row r="112" spans="1:20" ht="18" customHeight="1">
      <c r="A112" s="201" t="s">
        <v>1</v>
      </c>
      <c r="B112" s="202"/>
      <c r="C112" s="135"/>
      <c r="D112" s="48">
        <v>10</v>
      </c>
      <c r="E112" s="50">
        <f>IF(C112&lt;&gt;"",C112*D112,"")</f>
      </c>
      <c r="F112" s="16"/>
      <c r="G112" s="17"/>
      <c r="H112" s="17"/>
      <c r="I112" s="17"/>
      <c r="J112" s="89"/>
      <c r="K112" s="44"/>
      <c r="L112" s="126"/>
      <c r="M112" s="18"/>
      <c r="N112" s="18"/>
      <c r="O112" s="18"/>
      <c r="P112" s="18"/>
      <c r="Q112" s="18"/>
      <c r="R112" s="18"/>
      <c r="S112" s="18"/>
      <c r="T112" s="18"/>
    </row>
    <row r="113" spans="1:20" ht="9" customHeight="1">
      <c r="A113" s="118"/>
      <c r="B113" s="29"/>
      <c r="C113" s="52"/>
      <c r="D113" s="25"/>
      <c r="E113" s="21"/>
      <c r="F113" s="16"/>
      <c r="G113" s="17"/>
      <c r="H113" s="17"/>
      <c r="I113" s="17"/>
      <c r="J113" s="89"/>
      <c r="K113" s="44"/>
      <c r="L113" s="126"/>
      <c r="M113" s="18"/>
      <c r="N113" s="18"/>
      <c r="O113" s="18"/>
      <c r="P113" s="18"/>
      <c r="Q113" s="18"/>
      <c r="R113" s="18"/>
      <c r="S113" s="18"/>
      <c r="T113" s="18"/>
    </row>
    <row r="114" spans="1:20" ht="18" customHeight="1">
      <c r="A114" s="201" t="s">
        <v>2</v>
      </c>
      <c r="B114" s="202"/>
      <c r="C114" s="135"/>
      <c r="D114" s="48">
        <v>12</v>
      </c>
      <c r="E114" s="50">
        <f>IF(C114&lt;&gt;"",C114*D114,"")</f>
      </c>
      <c r="F114" s="16"/>
      <c r="G114" s="17"/>
      <c r="H114" s="17"/>
      <c r="I114" s="17"/>
      <c r="J114" s="89"/>
      <c r="K114" s="44"/>
      <c r="L114" s="126"/>
      <c r="M114" s="18"/>
      <c r="N114" s="18"/>
      <c r="O114" s="18"/>
      <c r="P114" s="18"/>
      <c r="Q114" s="18"/>
      <c r="R114" s="18"/>
      <c r="S114" s="18"/>
      <c r="T114" s="18"/>
    </row>
    <row r="115" spans="1:20" ht="9" customHeight="1">
      <c r="A115" s="118"/>
      <c r="B115" s="29"/>
      <c r="C115" s="52"/>
      <c r="D115" s="25"/>
      <c r="E115" s="21"/>
      <c r="F115" s="16"/>
      <c r="G115" s="17"/>
      <c r="H115" s="17"/>
      <c r="I115" s="17"/>
      <c r="J115" s="89"/>
      <c r="K115" s="44"/>
      <c r="L115" s="126"/>
      <c r="M115" s="18"/>
      <c r="N115" s="18"/>
      <c r="O115" s="18"/>
      <c r="P115" s="18"/>
      <c r="Q115" s="18"/>
      <c r="R115" s="18"/>
      <c r="S115" s="18"/>
      <c r="T115" s="18"/>
    </row>
    <row r="116" spans="1:20" ht="18" customHeight="1">
      <c r="A116" s="201" t="s">
        <v>33</v>
      </c>
      <c r="B116" s="202"/>
      <c r="C116" s="135"/>
      <c r="D116" s="48">
        <v>3</v>
      </c>
      <c r="E116" s="50">
        <f>IF(C116&lt;&gt;"",C116*D116,"")</f>
      </c>
      <c r="F116" s="16"/>
      <c r="G116" s="17"/>
      <c r="H116" s="17"/>
      <c r="I116" s="17"/>
      <c r="J116" s="89"/>
      <c r="K116" s="44"/>
      <c r="L116" s="126"/>
      <c r="M116" s="18"/>
      <c r="N116" s="18"/>
      <c r="O116" s="18"/>
      <c r="P116" s="18"/>
      <c r="Q116" s="18"/>
      <c r="R116" s="18"/>
      <c r="S116" s="18"/>
      <c r="T116" s="18"/>
    </row>
    <row r="117" spans="1:25" ht="9" customHeight="1">
      <c r="A117" s="118"/>
      <c r="B117" s="29"/>
      <c r="C117" s="30"/>
      <c r="D117" s="99"/>
      <c r="E117" s="31"/>
      <c r="F117" s="31"/>
      <c r="G117" s="52"/>
      <c r="H117" s="25"/>
      <c r="I117" s="21"/>
      <c r="J117" s="91"/>
      <c r="K117" s="16"/>
      <c r="L117" s="89"/>
      <c r="M117" s="17"/>
      <c r="N117" s="17"/>
      <c r="O117" s="17"/>
      <c r="P117" s="11"/>
      <c r="Q117" s="11"/>
      <c r="R117" s="18"/>
      <c r="S117" s="18"/>
      <c r="T117" s="18"/>
      <c r="U117" s="18"/>
      <c r="V117" s="18"/>
      <c r="W117" s="18"/>
      <c r="X117" s="18"/>
      <c r="Y117" s="18"/>
    </row>
    <row r="118" spans="1:20" ht="18" customHeight="1">
      <c r="A118" s="203" t="s">
        <v>75</v>
      </c>
      <c r="B118" s="189"/>
      <c r="C118" s="189"/>
      <c r="D118" s="189"/>
      <c r="E118" s="51">
        <f>SUM(E108,E110,E112,E114,E116)</f>
        <v>0</v>
      </c>
      <c r="F118" s="16"/>
      <c r="G118" s="17"/>
      <c r="H118" s="17"/>
      <c r="I118" s="17"/>
      <c r="J118" s="89"/>
      <c r="K118" s="44"/>
      <c r="L118" s="126"/>
      <c r="M118" s="18"/>
      <c r="N118" s="18"/>
      <c r="O118" s="18"/>
      <c r="P118" s="18"/>
      <c r="Q118" s="18"/>
      <c r="R118" s="18"/>
      <c r="S118" s="18"/>
      <c r="T118" s="18"/>
    </row>
    <row r="119" spans="1:25" ht="12.75" customHeight="1" thickBot="1">
      <c r="A119" s="106"/>
      <c r="B119" s="107"/>
      <c r="C119" s="108"/>
      <c r="D119" s="109"/>
      <c r="E119" s="110"/>
      <c r="F119" s="111"/>
      <c r="G119" s="111"/>
      <c r="H119" s="111"/>
      <c r="I119" s="111"/>
      <c r="J119" s="112"/>
      <c r="K119" s="16"/>
      <c r="L119" s="89"/>
      <c r="M119" s="17"/>
      <c r="N119" s="17"/>
      <c r="O119" s="17"/>
      <c r="P119" s="11"/>
      <c r="Q119" s="11"/>
      <c r="R119" s="18"/>
      <c r="S119" s="18"/>
      <c r="T119" s="18"/>
      <c r="U119" s="18"/>
      <c r="V119" s="18"/>
      <c r="W119" s="18"/>
      <c r="X119" s="18"/>
      <c r="Y119" s="18"/>
    </row>
    <row r="120" spans="1:25" ht="12.75" customHeight="1">
      <c r="A120" s="82"/>
      <c r="B120" s="83"/>
      <c r="C120" s="84"/>
      <c r="D120" s="113"/>
      <c r="E120" s="114"/>
      <c r="F120" s="115"/>
      <c r="G120" s="115"/>
      <c r="H120" s="115"/>
      <c r="I120" s="115"/>
      <c r="J120" s="116"/>
      <c r="K120" s="16"/>
      <c r="L120" s="89"/>
      <c r="M120" s="17"/>
      <c r="N120" s="17"/>
      <c r="O120" s="17"/>
      <c r="P120" s="11"/>
      <c r="Q120" s="11"/>
      <c r="R120" s="18"/>
      <c r="S120" s="18"/>
      <c r="T120" s="18"/>
      <c r="U120" s="18"/>
      <c r="V120" s="18"/>
      <c r="W120" s="18"/>
      <c r="X120" s="18"/>
      <c r="Y120" s="18"/>
    </row>
    <row r="121" spans="1:25" ht="17.25" customHeight="1">
      <c r="A121" s="183" t="s">
        <v>37</v>
      </c>
      <c r="B121" s="184"/>
      <c r="C121" s="184"/>
      <c r="D121" s="184"/>
      <c r="E121" s="184"/>
      <c r="F121" s="184"/>
      <c r="G121" s="184"/>
      <c r="H121" s="184"/>
      <c r="I121" s="184"/>
      <c r="J121" s="200"/>
      <c r="K121" s="16"/>
      <c r="L121" s="89"/>
      <c r="M121" s="17"/>
      <c r="N121" s="17"/>
      <c r="O121" s="17"/>
      <c r="P121" s="11"/>
      <c r="Q121" s="11"/>
      <c r="R121" s="18"/>
      <c r="S121" s="18"/>
      <c r="T121" s="18"/>
      <c r="U121" s="18"/>
      <c r="V121" s="18"/>
      <c r="W121" s="18"/>
      <c r="X121" s="18"/>
      <c r="Y121" s="18"/>
    </row>
    <row r="122" spans="1:25" ht="12.75" customHeight="1">
      <c r="A122" s="92"/>
      <c r="B122" s="13"/>
      <c r="C122" s="14"/>
      <c r="D122" s="104"/>
      <c r="E122" s="15"/>
      <c r="F122" s="16"/>
      <c r="G122" s="16"/>
      <c r="H122" s="16"/>
      <c r="I122" s="16"/>
      <c r="J122" s="105"/>
      <c r="K122" s="16"/>
      <c r="L122" s="89"/>
      <c r="M122" s="17"/>
      <c r="N122" s="17"/>
      <c r="O122" s="17"/>
      <c r="P122" s="11"/>
      <c r="Q122" s="11"/>
      <c r="R122" s="18"/>
      <c r="S122" s="18"/>
      <c r="T122" s="18"/>
      <c r="U122" s="18"/>
      <c r="V122" s="18"/>
      <c r="W122" s="18"/>
      <c r="X122" s="18"/>
      <c r="Y122" s="18"/>
    </row>
    <row r="123" spans="1:25" ht="36.75" customHeight="1">
      <c r="A123" s="92"/>
      <c r="B123" s="40" t="s">
        <v>11</v>
      </c>
      <c r="C123" s="45" t="s">
        <v>13</v>
      </c>
      <c r="D123" s="185" t="s">
        <v>70</v>
      </c>
      <c r="E123" s="186"/>
      <c r="F123" s="16"/>
      <c r="G123" s="16"/>
      <c r="H123" s="16"/>
      <c r="I123" s="16"/>
      <c r="J123" s="105"/>
      <c r="K123" s="16"/>
      <c r="L123" s="89"/>
      <c r="M123" s="17"/>
      <c r="N123" s="17"/>
      <c r="O123" s="17"/>
      <c r="P123" s="11"/>
      <c r="Q123" s="11"/>
      <c r="R123" s="18"/>
      <c r="S123" s="18"/>
      <c r="T123" s="18"/>
      <c r="U123" s="18"/>
      <c r="V123" s="18"/>
      <c r="W123" s="18"/>
      <c r="X123" s="18"/>
      <c r="Y123" s="18"/>
    </row>
    <row r="124" spans="1:25" ht="24.75" customHeight="1">
      <c r="A124" s="92"/>
      <c r="B124" s="213">
        <f>+G132</f>
        <v>0</v>
      </c>
      <c r="C124" s="46">
        <v>20</v>
      </c>
      <c r="D124" s="186">
        <f>IF(B124&lt;=C124,B124,C124)</f>
        <v>0</v>
      </c>
      <c r="E124" s="186"/>
      <c r="F124" s="16"/>
      <c r="G124" s="16"/>
      <c r="H124" s="16"/>
      <c r="I124" s="16"/>
      <c r="J124" s="105"/>
      <c r="K124" s="16"/>
      <c r="L124" s="89"/>
      <c r="M124" s="17"/>
      <c r="N124" s="17"/>
      <c r="O124" s="17"/>
      <c r="P124" s="11"/>
      <c r="Q124" s="11"/>
      <c r="R124" s="18"/>
      <c r="S124" s="18"/>
      <c r="T124" s="18"/>
      <c r="U124" s="18"/>
      <c r="V124" s="18"/>
      <c r="W124" s="18"/>
      <c r="X124" s="18"/>
      <c r="Y124" s="18"/>
    </row>
    <row r="125" spans="1:25" ht="12.75" customHeight="1">
      <c r="A125" s="92"/>
      <c r="B125" s="13"/>
      <c r="C125" s="14"/>
      <c r="D125" s="93"/>
      <c r="E125" s="20"/>
      <c r="F125" s="21"/>
      <c r="G125" s="21"/>
      <c r="H125" s="21"/>
      <c r="I125" s="21"/>
      <c r="J125" s="91"/>
      <c r="K125" s="16"/>
      <c r="L125" s="89"/>
      <c r="M125" s="17"/>
      <c r="N125" s="17"/>
      <c r="O125" s="17"/>
      <c r="P125" s="11"/>
      <c r="Q125" s="11"/>
      <c r="R125" s="18"/>
      <c r="S125" s="18"/>
      <c r="T125" s="18"/>
      <c r="U125" s="18"/>
      <c r="V125" s="18"/>
      <c r="W125" s="18"/>
      <c r="X125" s="18"/>
      <c r="Y125" s="18"/>
    </row>
    <row r="126" spans="1:25" ht="12.75" customHeight="1">
      <c r="A126" s="92"/>
      <c r="B126" s="13"/>
      <c r="C126" s="14"/>
      <c r="D126" s="93"/>
      <c r="E126" s="20"/>
      <c r="F126" s="21"/>
      <c r="G126" s="21"/>
      <c r="H126" s="21"/>
      <c r="I126" s="21"/>
      <c r="J126" s="105"/>
      <c r="K126" s="16"/>
      <c r="L126" s="89"/>
      <c r="M126" s="17"/>
      <c r="N126" s="17"/>
      <c r="O126" s="17"/>
      <c r="P126" s="11"/>
      <c r="Q126" s="11"/>
      <c r="R126" s="18"/>
      <c r="S126" s="18"/>
      <c r="T126" s="18"/>
      <c r="U126" s="18"/>
      <c r="V126" s="18"/>
      <c r="W126" s="18"/>
      <c r="X126" s="18"/>
      <c r="Y126" s="18"/>
    </row>
    <row r="127" spans="1:27" ht="30" customHeight="1">
      <c r="A127" s="92"/>
      <c r="B127" s="13"/>
      <c r="C127" s="13"/>
      <c r="D127" s="13"/>
      <c r="E127" s="28" t="s">
        <v>40</v>
      </c>
      <c r="F127" s="28" t="s">
        <v>41</v>
      </c>
      <c r="G127" s="28" t="s">
        <v>11</v>
      </c>
      <c r="H127" s="16"/>
      <c r="I127" s="17"/>
      <c r="J127" s="89"/>
      <c r="K127" s="17"/>
      <c r="L127" s="89"/>
      <c r="M127" s="16"/>
      <c r="N127" s="17"/>
      <c r="O127" s="17"/>
      <c r="P127" s="17"/>
      <c r="Q127" s="17"/>
      <c r="R127" s="11"/>
      <c r="S127" s="11"/>
      <c r="T127" s="18"/>
      <c r="U127" s="18"/>
      <c r="V127" s="18"/>
      <c r="W127" s="18"/>
      <c r="X127" s="18"/>
      <c r="Y127" s="18"/>
      <c r="Z127" s="18"/>
      <c r="AA127" s="18"/>
    </row>
    <row r="128" spans="1:27" ht="18" customHeight="1">
      <c r="A128" s="195" t="s">
        <v>38</v>
      </c>
      <c r="B128" s="196"/>
      <c r="C128" s="196"/>
      <c r="D128" s="197"/>
      <c r="E128" s="136"/>
      <c r="F128" s="33">
        <v>0.1</v>
      </c>
      <c r="G128" s="54">
        <f>IF(E128&lt;&gt;"",E128*F128,"")</f>
      </c>
      <c r="H128" s="16"/>
      <c r="I128" s="17"/>
      <c r="J128" s="89"/>
      <c r="K128" s="17"/>
      <c r="L128" s="89"/>
      <c r="M128" s="16"/>
      <c r="N128" s="17"/>
      <c r="O128" s="17"/>
      <c r="P128" s="17"/>
      <c r="Q128" s="17"/>
      <c r="R128" s="11"/>
      <c r="S128" s="11"/>
      <c r="T128" s="18"/>
      <c r="U128" s="18"/>
      <c r="V128" s="18"/>
      <c r="W128" s="18"/>
      <c r="X128" s="18"/>
      <c r="Y128" s="18"/>
      <c r="Z128" s="18"/>
      <c r="AA128" s="18"/>
    </row>
    <row r="129" spans="1:27" ht="6.75" customHeight="1">
      <c r="A129" s="118"/>
      <c r="B129" s="29"/>
      <c r="C129" s="29"/>
      <c r="D129" s="29"/>
      <c r="E129" s="52"/>
      <c r="F129" s="25"/>
      <c r="G129" s="21"/>
      <c r="H129" s="16"/>
      <c r="I129" s="17"/>
      <c r="J129" s="89"/>
      <c r="K129" s="17"/>
      <c r="L129" s="89"/>
      <c r="M129" s="16"/>
      <c r="N129" s="17"/>
      <c r="O129" s="17"/>
      <c r="P129" s="17"/>
      <c r="Q129" s="17"/>
      <c r="R129" s="11"/>
      <c r="S129" s="11"/>
      <c r="T129" s="18"/>
      <c r="U129" s="18"/>
      <c r="V129" s="18"/>
      <c r="W129" s="18"/>
      <c r="X129" s="18"/>
      <c r="Y129" s="18"/>
      <c r="Z129" s="18"/>
      <c r="AA129" s="18"/>
    </row>
    <row r="130" spans="1:27" ht="18" customHeight="1">
      <c r="A130" s="195" t="s">
        <v>39</v>
      </c>
      <c r="B130" s="196"/>
      <c r="C130" s="196"/>
      <c r="D130" s="197"/>
      <c r="E130" s="135"/>
      <c r="F130" s="53">
        <v>0.06666</v>
      </c>
      <c r="G130" s="55">
        <f>IF(E130&lt;&gt;"",E130*F130,"")</f>
      </c>
      <c r="H130" s="16"/>
      <c r="I130" s="17"/>
      <c r="J130" s="89"/>
      <c r="K130" s="17"/>
      <c r="L130" s="89"/>
      <c r="M130" s="16"/>
      <c r="N130" s="17"/>
      <c r="O130" s="17"/>
      <c r="P130" s="17"/>
      <c r="Q130" s="17"/>
      <c r="R130" s="11"/>
      <c r="S130" s="11"/>
      <c r="T130" s="18"/>
      <c r="U130" s="18"/>
      <c r="V130" s="18"/>
      <c r="W130" s="18"/>
      <c r="X130" s="18"/>
      <c r="Y130" s="18"/>
      <c r="Z130" s="18"/>
      <c r="AA130" s="18"/>
    </row>
    <row r="131" spans="1:25" ht="6.75" customHeight="1">
      <c r="A131" s="118"/>
      <c r="B131" s="29"/>
      <c r="C131" s="30"/>
      <c r="D131" s="99"/>
      <c r="E131" s="31"/>
      <c r="F131" s="31"/>
      <c r="G131" s="52"/>
      <c r="H131" s="25"/>
      <c r="I131" s="21"/>
      <c r="J131" s="91"/>
      <c r="K131" s="16"/>
      <c r="L131" s="89"/>
      <c r="M131" s="17"/>
      <c r="N131" s="17"/>
      <c r="O131" s="17"/>
      <c r="P131" s="11"/>
      <c r="Q131" s="11"/>
      <c r="R131" s="18"/>
      <c r="S131" s="18"/>
      <c r="T131" s="18"/>
      <c r="U131" s="18"/>
      <c r="V131" s="18"/>
      <c r="W131" s="18"/>
      <c r="X131" s="18"/>
      <c r="Y131" s="18"/>
    </row>
    <row r="132" spans="1:25" ht="18" customHeight="1">
      <c r="A132" s="5"/>
      <c r="B132" s="13"/>
      <c r="C132" s="14"/>
      <c r="D132" s="189" t="s">
        <v>76</v>
      </c>
      <c r="E132" s="189"/>
      <c r="F132" s="189"/>
      <c r="G132" s="212">
        <f>SUM(G128,G130)</f>
        <v>0</v>
      </c>
      <c r="H132" s="17"/>
      <c r="I132" s="17"/>
      <c r="J132" s="89"/>
      <c r="K132" s="16"/>
      <c r="L132" s="89"/>
      <c r="M132" s="17"/>
      <c r="N132" s="17"/>
      <c r="O132" s="17"/>
      <c r="P132" s="11"/>
      <c r="Q132" s="11"/>
      <c r="R132" s="18"/>
      <c r="S132" s="18"/>
      <c r="T132" s="18"/>
      <c r="U132" s="18"/>
      <c r="V132" s="18"/>
      <c r="W132" s="18"/>
      <c r="X132" s="18"/>
      <c r="Y132" s="18"/>
    </row>
    <row r="133" spans="1:25" ht="12.75" customHeight="1" thickBot="1">
      <c r="A133" s="106"/>
      <c r="B133" s="107"/>
      <c r="C133" s="108"/>
      <c r="D133" s="109"/>
      <c r="E133" s="110"/>
      <c r="F133" s="111"/>
      <c r="G133" s="111"/>
      <c r="H133" s="111"/>
      <c r="I133" s="111"/>
      <c r="J133" s="112"/>
      <c r="K133" s="16"/>
      <c r="L133" s="89"/>
      <c r="M133" s="17"/>
      <c r="N133" s="17"/>
      <c r="O133" s="17"/>
      <c r="P133" s="11"/>
      <c r="Q133" s="11"/>
      <c r="R133" s="18"/>
      <c r="S133" s="18"/>
      <c r="T133" s="18"/>
      <c r="U133" s="18"/>
      <c r="V133" s="18"/>
      <c r="W133" s="18"/>
      <c r="X133" s="18"/>
      <c r="Y133" s="18"/>
    </row>
    <row r="134" spans="1:25" ht="12.75" customHeight="1">
      <c r="A134" s="92"/>
      <c r="B134" s="13"/>
      <c r="C134" s="14"/>
      <c r="D134" s="104"/>
      <c r="E134" s="15"/>
      <c r="F134" s="16"/>
      <c r="G134" s="16"/>
      <c r="H134" s="16"/>
      <c r="I134" s="16"/>
      <c r="J134" s="16"/>
      <c r="K134" s="16"/>
      <c r="L134" s="89"/>
      <c r="M134" s="17"/>
      <c r="N134" s="17"/>
      <c r="O134" s="17"/>
      <c r="P134" s="11"/>
      <c r="Q134" s="11"/>
      <c r="R134" s="18"/>
      <c r="S134" s="18"/>
      <c r="T134" s="18"/>
      <c r="U134" s="18"/>
      <c r="V134" s="18"/>
      <c r="W134" s="18"/>
      <c r="X134" s="18"/>
      <c r="Y134" s="18"/>
    </row>
    <row r="135" spans="1:25" ht="21" customHeight="1">
      <c r="A135" s="204" t="s">
        <v>48</v>
      </c>
      <c r="B135" s="205"/>
      <c r="C135" s="205"/>
      <c r="D135" s="205"/>
      <c r="E135" s="205"/>
      <c r="F135" s="205"/>
      <c r="G135" s="205"/>
      <c r="H135" s="205"/>
      <c r="I135" s="16"/>
      <c r="J135" s="16"/>
      <c r="K135" s="16"/>
      <c r="L135" s="89"/>
      <c r="M135" s="17"/>
      <c r="N135" s="17"/>
      <c r="O135" s="17"/>
      <c r="P135" s="11"/>
      <c r="Q135" s="11"/>
      <c r="R135" s="18"/>
      <c r="S135" s="18"/>
      <c r="T135" s="18"/>
      <c r="U135" s="18"/>
      <c r="V135" s="18"/>
      <c r="W135" s="18"/>
      <c r="X135" s="18"/>
      <c r="Y135" s="18"/>
    </row>
    <row r="136" spans="1:25" ht="12.75" customHeight="1">
      <c r="A136" s="127"/>
      <c r="B136" s="56"/>
      <c r="C136" s="57"/>
      <c r="D136" s="128"/>
      <c r="E136" s="58"/>
      <c r="F136" s="59"/>
      <c r="G136" s="59"/>
      <c r="H136" s="59"/>
      <c r="I136" s="16"/>
      <c r="J136" s="16"/>
      <c r="K136" s="16"/>
      <c r="L136" s="89"/>
      <c r="M136" s="17"/>
      <c r="N136" s="17"/>
      <c r="O136" s="17"/>
      <c r="P136" s="11"/>
      <c r="Q136" s="11"/>
      <c r="R136" s="18"/>
      <c r="S136" s="18"/>
      <c r="T136" s="18"/>
      <c r="U136" s="18"/>
      <c r="V136" s="18"/>
      <c r="W136" s="18"/>
      <c r="X136" s="18"/>
      <c r="Y136" s="18"/>
    </row>
    <row r="137" spans="1:25" ht="33" customHeight="1">
      <c r="A137" s="204" t="s">
        <v>47</v>
      </c>
      <c r="B137" s="205"/>
      <c r="C137" s="205"/>
      <c r="D137" s="205"/>
      <c r="E137" s="205"/>
      <c r="F137" s="60" t="s">
        <v>42</v>
      </c>
      <c r="G137" s="61" t="s">
        <v>43</v>
      </c>
      <c r="H137" s="61" t="s">
        <v>46</v>
      </c>
      <c r="I137" s="16"/>
      <c r="J137" s="16"/>
      <c r="K137" s="16"/>
      <c r="L137" s="89"/>
      <c r="M137" s="17"/>
      <c r="N137" s="17"/>
      <c r="O137" s="17"/>
      <c r="P137" s="11"/>
      <c r="Q137" s="11"/>
      <c r="R137" s="18"/>
      <c r="S137" s="18"/>
      <c r="T137" s="18"/>
      <c r="U137" s="18"/>
      <c r="V137" s="18"/>
      <c r="W137" s="18"/>
      <c r="X137" s="18"/>
      <c r="Y137" s="18"/>
    </row>
    <row r="138" spans="1:25" ht="18" customHeight="1">
      <c r="A138" s="206" t="s">
        <v>44</v>
      </c>
      <c r="B138" s="207"/>
      <c r="C138" s="207"/>
      <c r="D138" s="207"/>
      <c r="E138" s="208"/>
      <c r="F138" s="137"/>
      <c r="G138" s="62">
        <v>25</v>
      </c>
      <c r="H138" s="61">
        <f>IF(F138&lt;&gt;"",F138*G138,"")</f>
      </c>
      <c r="I138" s="16"/>
      <c r="J138" s="16"/>
      <c r="K138" s="16"/>
      <c r="L138" s="89"/>
      <c r="M138" s="17"/>
      <c r="N138" s="17"/>
      <c r="O138" s="17"/>
      <c r="P138" s="11"/>
      <c r="Q138" s="11"/>
      <c r="R138" s="18"/>
      <c r="S138" s="18"/>
      <c r="T138" s="18"/>
      <c r="U138" s="18"/>
      <c r="V138" s="18"/>
      <c r="W138" s="18"/>
      <c r="X138" s="18"/>
      <c r="Y138" s="18"/>
    </row>
    <row r="139" spans="1:25" ht="18" customHeight="1">
      <c r="A139" s="206" t="s">
        <v>45</v>
      </c>
      <c r="B139" s="207"/>
      <c r="C139" s="207"/>
      <c r="D139" s="207"/>
      <c r="E139" s="208"/>
      <c r="F139" s="137"/>
      <c r="G139" s="62">
        <v>10</v>
      </c>
      <c r="H139" s="61">
        <f>IF(F139&lt;&gt;"",F139*G139,"")</f>
      </c>
      <c r="I139" s="16"/>
      <c r="J139" s="16"/>
      <c r="K139" s="16"/>
      <c r="L139" s="89"/>
      <c r="M139" s="17"/>
      <c r="N139" s="17"/>
      <c r="O139" s="17"/>
      <c r="P139" s="11"/>
      <c r="Q139" s="11"/>
      <c r="R139" s="18"/>
      <c r="S139" s="18"/>
      <c r="T139" s="18"/>
      <c r="U139" s="18"/>
      <c r="V139" s="18"/>
      <c r="W139" s="18"/>
      <c r="X139" s="18"/>
      <c r="Y139" s="18"/>
    </row>
    <row r="140" spans="1:25" ht="12.75" customHeight="1" thickBot="1">
      <c r="A140" s="92"/>
      <c r="B140" s="13"/>
      <c r="C140" s="14"/>
      <c r="D140" s="104"/>
      <c r="E140" s="15"/>
      <c r="F140" s="16"/>
      <c r="G140" s="16"/>
      <c r="H140" s="16"/>
      <c r="I140" s="16"/>
      <c r="J140" s="16"/>
      <c r="K140" s="16"/>
      <c r="L140" s="89"/>
      <c r="M140" s="17"/>
      <c r="N140" s="17"/>
      <c r="O140" s="17"/>
      <c r="P140" s="11"/>
      <c r="Q140" s="11"/>
      <c r="R140" s="18"/>
      <c r="S140" s="18"/>
      <c r="T140" s="18"/>
      <c r="U140" s="18"/>
      <c r="V140" s="18"/>
      <c r="W140" s="18"/>
      <c r="X140" s="18"/>
      <c r="Y140" s="18"/>
    </row>
    <row r="141" spans="1:25" ht="12.75" customHeight="1">
      <c r="A141" s="82"/>
      <c r="B141" s="83"/>
      <c r="C141" s="84"/>
      <c r="D141" s="113"/>
      <c r="E141" s="114"/>
      <c r="F141" s="115"/>
      <c r="G141" s="115"/>
      <c r="H141" s="115"/>
      <c r="I141" s="115"/>
      <c r="J141" s="116"/>
      <c r="K141" s="16"/>
      <c r="L141" s="89"/>
      <c r="M141" s="17"/>
      <c r="N141" s="17"/>
      <c r="O141" s="17"/>
      <c r="P141" s="11"/>
      <c r="Q141" s="11"/>
      <c r="R141" s="18"/>
      <c r="S141" s="18"/>
      <c r="T141" s="18"/>
      <c r="U141" s="18"/>
      <c r="V141" s="18"/>
      <c r="W141" s="18"/>
      <c r="X141" s="18"/>
      <c r="Y141" s="18"/>
    </row>
    <row r="142" spans="1:25" ht="17.25" customHeight="1">
      <c r="A142" s="183" t="s">
        <v>49</v>
      </c>
      <c r="B142" s="184"/>
      <c r="C142" s="184"/>
      <c r="D142" s="184"/>
      <c r="E142" s="184"/>
      <c r="F142" s="184"/>
      <c r="G142" s="184"/>
      <c r="H142" s="184"/>
      <c r="I142" s="184"/>
      <c r="J142" s="200"/>
      <c r="K142" s="16"/>
      <c r="L142" s="89"/>
      <c r="M142" s="17"/>
      <c r="N142" s="17"/>
      <c r="O142" s="17"/>
      <c r="P142" s="11"/>
      <c r="Q142" s="11"/>
      <c r="R142" s="18"/>
      <c r="S142" s="18"/>
      <c r="T142" s="18"/>
      <c r="U142" s="18"/>
      <c r="V142" s="18"/>
      <c r="W142" s="18"/>
      <c r="X142" s="18"/>
      <c r="Y142" s="18"/>
    </row>
    <row r="143" spans="1:25" ht="12.75" customHeight="1">
      <c r="A143" s="92"/>
      <c r="B143" s="13"/>
      <c r="C143" s="14"/>
      <c r="D143" s="104"/>
      <c r="E143" s="15"/>
      <c r="F143" s="16"/>
      <c r="G143" s="16"/>
      <c r="H143" s="16"/>
      <c r="I143" s="16"/>
      <c r="J143" s="105"/>
      <c r="K143" s="16"/>
      <c r="L143" s="89"/>
      <c r="M143" s="17"/>
      <c r="N143" s="17"/>
      <c r="O143" s="17"/>
      <c r="P143" s="11"/>
      <c r="Q143" s="11"/>
      <c r="R143" s="18"/>
      <c r="S143" s="18"/>
      <c r="T143" s="18"/>
      <c r="U143" s="18"/>
      <c r="V143" s="18"/>
      <c r="W143" s="18"/>
      <c r="X143" s="18"/>
      <c r="Y143" s="18"/>
    </row>
    <row r="144" spans="1:25" ht="36.75" customHeight="1">
      <c r="A144" s="92"/>
      <c r="B144" s="40" t="s">
        <v>11</v>
      </c>
      <c r="C144" s="45" t="s">
        <v>13</v>
      </c>
      <c r="D144" s="185" t="s">
        <v>71</v>
      </c>
      <c r="E144" s="186"/>
      <c r="F144" s="16"/>
      <c r="G144" s="16"/>
      <c r="H144" s="16"/>
      <c r="I144" s="16"/>
      <c r="J144" s="105"/>
      <c r="K144" s="16"/>
      <c r="L144" s="89"/>
      <c r="M144" s="17"/>
      <c r="N144" s="17"/>
      <c r="O144" s="17"/>
      <c r="P144" s="11"/>
      <c r="Q144" s="11"/>
      <c r="R144" s="18"/>
      <c r="S144" s="18"/>
      <c r="T144" s="18"/>
      <c r="U144" s="18"/>
      <c r="V144" s="18"/>
      <c r="W144" s="18"/>
      <c r="X144" s="18"/>
      <c r="Y144" s="18"/>
    </row>
    <row r="145" spans="1:25" ht="24.75" customHeight="1">
      <c r="A145" s="92"/>
      <c r="B145" s="37">
        <f>+G149</f>
        <v>0</v>
      </c>
      <c r="C145" s="46">
        <v>15</v>
      </c>
      <c r="D145" s="186">
        <f>IF(B145&lt;=C145,B145,C145)</f>
        <v>0</v>
      </c>
      <c r="E145" s="186"/>
      <c r="F145" s="16"/>
      <c r="G145" s="16"/>
      <c r="H145" s="16"/>
      <c r="I145" s="16"/>
      <c r="J145" s="105"/>
      <c r="K145" s="16"/>
      <c r="L145" s="89"/>
      <c r="M145" s="17"/>
      <c r="N145" s="17"/>
      <c r="O145" s="17"/>
      <c r="P145" s="11"/>
      <c r="Q145" s="11"/>
      <c r="R145" s="18"/>
      <c r="S145" s="18"/>
      <c r="T145" s="18"/>
      <c r="U145" s="18"/>
      <c r="V145" s="18"/>
      <c r="W145" s="18"/>
      <c r="X145" s="18"/>
      <c r="Y145" s="18"/>
    </row>
    <row r="146" spans="1:25" ht="12.75" customHeight="1">
      <c r="A146" s="92"/>
      <c r="B146" s="13"/>
      <c r="C146" s="14"/>
      <c r="D146" s="93"/>
      <c r="E146" s="20"/>
      <c r="F146" s="21"/>
      <c r="G146" s="21"/>
      <c r="H146" s="21"/>
      <c r="I146" s="21"/>
      <c r="J146" s="91"/>
      <c r="K146" s="16"/>
      <c r="L146" s="89"/>
      <c r="M146" s="17"/>
      <c r="N146" s="17"/>
      <c r="O146" s="17"/>
      <c r="P146" s="11"/>
      <c r="Q146" s="11"/>
      <c r="R146" s="18"/>
      <c r="S146" s="18"/>
      <c r="T146" s="18"/>
      <c r="U146" s="18"/>
      <c r="V146" s="18"/>
      <c r="W146" s="18"/>
      <c r="X146" s="18"/>
      <c r="Y146" s="18"/>
    </row>
    <row r="147" spans="1:25" ht="12.75" customHeight="1">
      <c r="A147" s="92"/>
      <c r="B147" s="13"/>
      <c r="C147" s="14"/>
      <c r="D147" s="93"/>
      <c r="E147" s="20"/>
      <c r="F147" s="21"/>
      <c r="G147" s="21"/>
      <c r="H147" s="21"/>
      <c r="I147" s="21"/>
      <c r="J147" s="105"/>
      <c r="K147" s="16"/>
      <c r="L147" s="89"/>
      <c r="M147" s="17"/>
      <c r="N147" s="17"/>
      <c r="O147" s="17"/>
      <c r="P147" s="11"/>
      <c r="Q147" s="11"/>
      <c r="R147" s="18"/>
      <c r="S147" s="18"/>
      <c r="T147" s="18"/>
      <c r="U147" s="18"/>
      <c r="V147" s="18"/>
      <c r="W147" s="18"/>
      <c r="X147" s="18"/>
      <c r="Y147" s="18"/>
    </row>
    <row r="148" spans="1:25" ht="29.25" customHeight="1">
      <c r="A148" s="92"/>
      <c r="B148" s="13"/>
      <c r="C148" s="13"/>
      <c r="D148" s="13"/>
      <c r="E148" s="28" t="s">
        <v>51</v>
      </c>
      <c r="F148" s="28" t="s">
        <v>50</v>
      </c>
      <c r="G148" s="28" t="s">
        <v>11</v>
      </c>
      <c r="H148" s="16"/>
      <c r="I148" s="17"/>
      <c r="J148" s="89"/>
      <c r="K148" s="16"/>
      <c r="L148" s="89"/>
      <c r="M148" s="17"/>
      <c r="N148" s="17"/>
      <c r="O148" s="17"/>
      <c r="P148" s="11"/>
      <c r="Q148" s="11"/>
      <c r="R148" s="18"/>
      <c r="S148" s="18"/>
      <c r="T148" s="18"/>
      <c r="U148" s="18"/>
      <c r="V148" s="18"/>
      <c r="W148" s="18"/>
      <c r="X148" s="18"/>
      <c r="Y148" s="18"/>
    </row>
    <row r="149" spans="1:25" ht="18" customHeight="1">
      <c r="A149" s="209" t="s">
        <v>8</v>
      </c>
      <c r="B149" s="210"/>
      <c r="C149" s="210"/>
      <c r="D149" s="211"/>
      <c r="E149" s="136"/>
      <c r="F149" s="33">
        <v>3</v>
      </c>
      <c r="G149" s="81">
        <f>IF(E149&lt;&gt;"",E149*F149,0)</f>
        <v>0</v>
      </c>
      <c r="H149" s="16"/>
      <c r="I149" s="17"/>
      <c r="J149" s="89"/>
      <c r="K149" s="16"/>
      <c r="L149" s="89"/>
      <c r="M149" s="17"/>
      <c r="N149" s="17"/>
      <c r="O149" s="17"/>
      <c r="P149" s="11"/>
      <c r="Q149" s="11"/>
      <c r="R149" s="18"/>
      <c r="S149" s="18"/>
      <c r="T149" s="18"/>
      <c r="U149" s="18"/>
      <c r="V149" s="18"/>
      <c r="W149" s="18"/>
      <c r="X149" s="18"/>
      <c r="Y149" s="18"/>
    </row>
    <row r="150" spans="1:25" ht="12.75" customHeight="1" thickBot="1">
      <c r="A150" s="106"/>
      <c r="B150" s="107"/>
      <c r="C150" s="108"/>
      <c r="D150" s="109"/>
      <c r="E150" s="110"/>
      <c r="F150" s="111"/>
      <c r="G150" s="111"/>
      <c r="H150" s="111"/>
      <c r="I150" s="111"/>
      <c r="J150" s="112"/>
      <c r="K150" s="16"/>
      <c r="L150" s="89"/>
      <c r="M150" s="17"/>
      <c r="N150" s="17"/>
      <c r="O150" s="17"/>
      <c r="P150" s="11"/>
      <c r="Q150" s="11"/>
      <c r="R150" s="18"/>
      <c r="S150" s="18"/>
      <c r="T150" s="18"/>
      <c r="U150" s="18"/>
      <c r="V150" s="18"/>
      <c r="W150" s="18"/>
      <c r="X150" s="18"/>
      <c r="Y150" s="18"/>
    </row>
    <row r="151" spans="1:25" ht="12.75" customHeight="1" thickBot="1">
      <c r="A151" s="106"/>
      <c r="B151" s="107"/>
      <c r="C151" s="108"/>
      <c r="D151" s="109"/>
      <c r="E151" s="110"/>
      <c r="F151" s="111"/>
      <c r="G151" s="111"/>
      <c r="H151" s="111"/>
      <c r="I151" s="111"/>
      <c r="J151" s="111"/>
      <c r="K151" s="111"/>
      <c r="L151" s="129"/>
      <c r="M151" s="17"/>
      <c r="N151" s="17"/>
      <c r="O151" s="17"/>
      <c r="P151" s="11"/>
      <c r="Q151" s="11"/>
      <c r="R151" s="18"/>
      <c r="S151" s="18"/>
      <c r="T151" s="18"/>
      <c r="U151" s="18"/>
      <c r="V151" s="18"/>
      <c r="W151" s="18"/>
      <c r="X151" s="18"/>
      <c r="Y151" s="18"/>
    </row>
    <row r="152" spans="1:25" ht="12.75" customHeight="1">
      <c r="A152" s="13"/>
      <c r="B152" s="13"/>
      <c r="C152" s="14"/>
      <c r="D152" s="12"/>
      <c r="E152" s="15"/>
      <c r="F152" s="16"/>
      <c r="G152" s="16"/>
      <c r="H152" s="16"/>
      <c r="I152" s="16"/>
      <c r="J152" s="16"/>
      <c r="K152" s="16"/>
      <c r="L152" s="17"/>
      <c r="M152" s="17"/>
      <c r="N152" s="17"/>
      <c r="O152" s="17"/>
      <c r="P152" s="11"/>
      <c r="Q152" s="11"/>
      <c r="R152" s="18"/>
      <c r="S152" s="18"/>
      <c r="T152" s="18"/>
      <c r="U152" s="18"/>
      <c r="V152" s="18"/>
      <c r="W152" s="18"/>
      <c r="X152" s="18"/>
      <c r="Y152" s="18"/>
    </row>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3" ht="12" customHeight="1"/>
    <row r="334" ht="14.25" customHeight="1"/>
    <row r="335" ht="12.75" customHeight="1"/>
    <row r="336" ht="12" customHeight="1"/>
    <row r="337" ht="12" customHeight="1"/>
    <row r="348" ht="6" customHeight="1"/>
    <row r="349" ht="12.75" customHeight="1"/>
    <row r="350" ht="3" customHeight="1"/>
    <row r="351" ht="16.5" customHeight="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9" ht="12.75" customHeight="1"/>
    <row r="430" ht="12.75" customHeight="1"/>
    <row r="434" ht="14.25" customHeight="1" hidden="1" thickBot="1" thickTop="1"/>
    <row r="435" ht="12" hidden="1"/>
    <row r="436" ht="12.75" customHeight="1" hidden="1" thickBot="1"/>
    <row r="437" ht="12" hidden="1"/>
    <row r="438" ht="12" customHeight="1" hidden="1"/>
    <row r="439" ht="12" customHeight="1" hidden="1"/>
    <row r="440" ht="6" customHeight="1" hidden="1"/>
    <row r="441" ht="12" customHeight="1"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6" ht="13.5" customHeight="1"/>
    <row r="469" ht="17.25" customHeight="1"/>
    <row r="473" ht="12" customHeight="1"/>
    <row r="474" ht="24.75" customHeight="1"/>
    <row r="480" ht="12" hidden="1"/>
    <row r="481" ht="12.75" customHeight="1" hidden="1"/>
    <row r="482" ht="13.5" customHeight="1" hidden="1"/>
    <row r="483" ht="12.75" customHeight="1" hidden="1"/>
    <row r="484" spans="1:33" s="19" customFormat="1" ht="12" hidden="1">
      <c r="A484" s="1"/>
      <c r="B484" s="1"/>
      <c r="C484" s="3"/>
      <c r="D484" s="3"/>
      <c r="E484" s="3"/>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row>
    <row r="485" ht="12" customHeight="1" hidden="1"/>
    <row r="486" ht="12" customHeight="1" hidden="1"/>
    <row r="487" ht="12" customHeight="1" hidden="1"/>
    <row r="488" ht="12" customHeight="1" hidden="1"/>
    <row r="489" ht="12" customHeight="1" hidden="1"/>
    <row r="490" ht="12" customHeight="1" hidden="1"/>
    <row r="491" ht="12" customHeight="1" hidden="1"/>
    <row r="492" ht="12" customHeight="1" hidden="1"/>
    <row r="493" ht="12" customHeight="1" hidden="1"/>
    <row r="494" ht="12" customHeight="1" hidden="1"/>
    <row r="495" ht="12" hidden="1"/>
    <row r="496" ht="12" hidden="1"/>
    <row r="497" ht="12" customHeight="1" hidden="1"/>
    <row r="498" ht="12" customHeight="1" hidden="1"/>
    <row r="499" ht="12" customHeight="1" hidden="1"/>
    <row r="500" ht="12" customHeight="1" hidden="1"/>
    <row r="501" ht="12" customHeight="1" hidden="1"/>
    <row r="502" ht="12" customHeight="1" hidden="1"/>
    <row r="503" ht="12" customHeight="1" hidden="1"/>
    <row r="504" ht="12" customHeight="1" hidden="1"/>
    <row r="505" ht="12" customHeight="1" hidden="1"/>
    <row r="506" ht="12" customHeight="1" hidden="1"/>
    <row r="507" ht="12" hidden="1"/>
    <row r="508" ht="12" hidden="1"/>
    <row r="512" ht="13.5" customHeight="1"/>
    <row r="514" ht="14.25" customHeight="1"/>
    <row r="523" ht="13.5" customHeight="1"/>
    <row r="527" ht="13.5" customHeight="1"/>
    <row r="551" ht="13.5" customHeight="1"/>
    <row r="552" ht="13.5" customHeight="1"/>
    <row r="553" ht="12.75" customHeight="1"/>
    <row r="555" ht="12.75" customHeight="1"/>
    <row r="556" ht="12.75" customHeight="1"/>
    <row r="557" ht="12.75" customHeight="1"/>
    <row r="558" ht="12.75" customHeight="1"/>
    <row r="559" ht="12.75" customHeight="1"/>
    <row r="608" ht="12" hidden="1"/>
    <row r="609" ht="12" hidden="1"/>
    <row r="610" ht="12" hidden="1"/>
    <row r="611" ht="12" hidden="1"/>
    <row r="612" ht="12" hidden="1"/>
    <row r="613" ht="14.25" customHeight="1" hidden="1" thickBot="1" thickTop="1"/>
    <row r="614" ht="12" hidden="1"/>
    <row r="615" ht="5.25" customHeight="1" hidden="1"/>
    <row r="616" ht="12" hidden="1"/>
    <row r="617" ht="12" hidden="1"/>
    <row r="618" ht="12" hidden="1"/>
    <row r="619" ht="12" hidden="1"/>
    <row r="620" ht="12" hidden="1"/>
    <row r="621" ht="12" hidden="1"/>
    <row r="622" ht="6" customHeight="1" hidden="1"/>
    <row r="623" ht="12" hidden="1"/>
    <row r="624" ht="12" hidden="1"/>
    <row r="625" ht="12" hidden="1"/>
    <row r="626" ht="12" hidden="1"/>
    <row r="627" ht="12" hidden="1"/>
    <row r="628" ht="12" hidden="1"/>
  </sheetData>
  <sheetProtection password="DC0B" sheet="1" selectLockedCells="1"/>
  <mergeCells count="66">
    <mergeCell ref="A138:E138"/>
    <mergeCell ref="A139:E139"/>
    <mergeCell ref="A142:J142"/>
    <mergeCell ref="D144:E144"/>
    <mergeCell ref="D145:E145"/>
    <mergeCell ref="A149:D149"/>
    <mergeCell ref="D124:E124"/>
    <mergeCell ref="A128:D128"/>
    <mergeCell ref="A130:D130"/>
    <mergeCell ref="D132:F132"/>
    <mergeCell ref="A135:H135"/>
    <mergeCell ref="A137:E137"/>
    <mergeCell ref="A112:B112"/>
    <mergeCell ref="A114:B114"/>
    <mergeCell ref="A116:B116"/>
    <mergeCell ref="A118:D118"/>
    <mergeCell ref="A121:J121"/>
    <mergeCell ref="D123:E123"/>
    <mergeCell ref="C98:H98"/>
    <mergeCell ref="A101:J101"/>
    <mergeCell ref="D103:E103"/>
    <mergeCell ref="D104:E104"/>
    <mergeCell ref="A108:B108"/>
    <mergeCell ref="A110:B110"/>
    <mergeCell ref="A86:F86"/>
    <mergeCell ref="A88:F88"/>
    <mergeCell ref="A90:F90"/>
    <mergeCell ref="A92:F92"/>
    <mergeCell ref="A94:F94"/>
    <mergeCell ref="A96:F96"/>
    <mergeCell ref="A72:F72"/>
    <mergeCell ref="A74:F74"/>
    <mergeCell ref="C76:H76"/>
    <mergeCell ref="A79:J79"/>
    <mergeCell ref="D81:E81"/>
    <mergeCell ref="D82:E82"/>
    <mergeCell ref="D57:E57"/>
    <mergeCell ref="D58:E58"/>
    <mergeCell ref="A61:J61"/>
    <mergeCell ref="D63:E63"/>
    <mergeCell ref="D64:E64"/>
    <mergeCell ref="A68:F68"/>
    <mergeCell ref="A55:J55"/>
    <mergeCell ref="A43:G43"/>
    <mergeCell ref="A45:G45"/>
    <mergeCell ref="A47:G47"/>
    <mergeCell ref="A49:G49"/>
    <mergeCell ref="F51:I51"/>
    <mergeCell ref="A32:C32"/>
    <mergeCell ref="A33:D33"/>
    <mergeCell ref="A36:J36"/>
    <mergeCell ref="D38:E38"/>
    <mergeCell ref="D39:E39"/>
    <mergeCell ref="H28:J31"/>
    <mergeCell ref="A21:C21"/>
    <mergeCell ref="D21:J21"/>
    <mergeCell ref="A24:D24"/>
    <mergeCell ref="A25:D25"/>
    <mergeCell ref="H24:J27"/>
    <mergeCell ref="A26:D26"/>
    <mergeCell ref="A13:J13"/>
    <mergeCell ref="A15:J15"/>
    <mergeCell ref="A17:C17"/>
    <mergeCell ref="D17:J17"/>
    <mergeCell ref="A19:C19"/>
    <mergeCell ref="D19:J19"/>
  </mergeCells>
  <printOptions/>
  <pageMargins left="0.2755905511811024" right="0.2755905511811024" top="0.3937007874015748" bottom="0.3937007874015748" header="0" footer="0"/>
  <pageSetup horizontalDpi="600" verticalDpi="600" orientation="portrait" paperSize="9" scale="70" r:id="rId3"/>
  <headerFooter alignWithMargins="0">
    <oddHeader>&amp;R&amp;"Arial,Cursiva"&amp;8
&amp;P/&amp;N</oddHeader>
    <oddFooter>&amp;C&amp;"Arial,Cursiva"&amp;8Hoja de autobaremación de méritos
</oddFooter>
  </headerFooter>
  <rowBreaks count="2" manualBreakCount="2">
    <brk id="53" max="11" man="1"/>
    <brk id="99"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Feliciano Casanova Arribas</cp:lastModifiedBy>
  <cp:lastPrinted>2022-12-05T11:48:41Z</cp:lastPrinted>
  <dcterms:created xsi:type="dcterms:W3CDTF">1996-11-27T10:00:04Z</dcterms:created>
  <dcterms:modified xsi:type="dcterms:W3CDTF">2022-12-13T13:54:55Z</dcterms:modified>
  <cp:category/>
  <cp:version/>
  <cp:contentType/>
  <cp:contentStatus/>
</cp:coreProperties>
</file>